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420" windowWidth="19440" windowHeight="12285" activeTab="0"/>
  </bookViews>
  <sheets>
    <sheet name="Vrijdag" sheetId="1" r:id="rId1"/>
    <sheet name="Zaterdag" sheetId="2" r:id="rId2"/>
  </sheets>
  <definedNames/>
  <calcPr fullCalcOnLoad="1"/>
</workbook>
</file>

<file path=xl/sharedStrings.xml><?xml version="1.0" encoding="utf-8"?>
<sst xmlns="http://schemas.openxmlformats.org/spreadsheetml/2006/main" count="857" uniqueCount="98">
  <si>
    <t>Ere Afdeling Vrijdag</t>
  </si>
  <si>
    <t>WEDSTRIJDEN HEEN</t>
  </si>
  <si>
    <t>WEDSTRIJDEN TERUG</t>
  </si>
  <si>
    <t>Totaal</t>
  </si>
  <si>
    <t>Ere Afdeling Zaterdag</t>
  </si>
  <si>
    <t>gsw</t>
  </si>
  <si>
    <t>gww</t>
  </si>
  <si>
    <t>pnt</t>
  </si>
  <si>
    <t>%</t>
  </si>
  <si>
    <t>Naam</t>
  </si>
  <si>
    <t>club</t>
  </si>
  <si>
    <t>letw</t>
  </si>
  <si>
    <t>peulis1</t>
  </si>
  <si>
    <t>peulis2</t>
  </si>
  <si>
    <t>peulis3</t>
  </si>
  <si>
    <t>peulis4</t>
  </si>
  <si>
    <t>peulis 2</t>
  </si>
  <si>
    <t>C</t>
  </si>
  <si>
    <t>D</t>
  </si>
  <si>
    <t>B</t>
  </si>
  <si>
    <t>A</t>
  </si>
  <si>
    <t>WAUTERS PAUL</t>
  </si>
  <si>
    <t>CLAES PETER</t>
  </si>
  <si>
    <t>VERSCHOOTEN SVEN</t>
  </si>
  <si>
    <t>LEONIDAS WERNER</t>
  </si>
  <si>
    <t>BOGAERTS MARCEL</t>
  </si>
  <si>
    <t>VAN BOSSTRAETEN DANNY</t>
  </si>
  <si>
    <t>PEU4</t>
  </si>
  <si>
    <t>MALDOY GUNTER</t>
  </si>
  <si>
    <t>VAN EGGELPOEL GUNTHER</t>
  </si>
  <si>
    <t>PLANCKE STEFAAN</t>
  </si>
  <si>
    <t>VERHOEVEN PAUL</t>
  </si>
  <si>
    <t>PEU3</t>
  </si>
  <si>
    <t>VAN DEN BROECK JOHNNY</t>
  </si>
  <si>
    <t>VAN DEN ZEGEL ERIC</t>
  </si>
  <si>
    <t>JANSSENS TIM</t>
  </si>
  <si>
    <t>CASTERMANS DANNY</t>
  </si>
  <si>
    <t>LUYTENS DANNY</t>
  </si>
  <si>
    <t>PEU1</t>
  </si>
  <si>
    <t>CEULEMANS WALTER</t>
  </si>
  <si>
    <t>VAN DEN ZEGEL JOS</t>
  </si>
  <si>
    <t>MICHIELS RUDY</t>
  </si>
  <si>
    <t>DE DONDER JEAN</t>
  </si>
  <si>
    <t>PEU2</t>
  </si>
  <si>
    <t>WELLENS TONY</t>
  </si>
  <si>
    <t>VAN DIJCK JULIEN</t>
  </si>
  <si>
    <t>FERRE ALAIN</t>
  </si>
  <si>
    <t>LUYTENS DANIEL</t>
  </si>
  <si>
    <t>RIGO WILLEM</t>
  </si>
  <si>
    <t>VERSCHOOTEN MARC</t>
  </si>
  <si>
    <t>VERSCHUEREN DANIEL</t>
  </si>
  <si>
    <t>VAN IMMERSEEL PAUL</t>
  </si>
  <si>
    <t xml:space="preserve"> </t>
  </si>
  <si>
    <t>PEETERS JOERI</t>
  </si>
  <si>
    <t>VERRETH ALFONS</t>
  </si>
  <si>
    <t>AERTS HUGO</t>
  </si>
  <si>
    <t>VAN AELST WILLY</t>
  </si>
  <si>
    <t>BUELENS BRUNO</t>
  </si>
  <si>
    <t xml:space="preserve">  </t>
  </si>
  <si>
    <t>DE RAET MARC</t>
  </si>
  <si>
    <t>JACOBS GUIDO</t>
  </si>
  <si>
    <t>TEUGHELS DANNY</t>
  </si>
  <si>
    <t>TOPS EDDY</t>
  </si>
  <si>
    <t>VAN DE WINKEL RUDY</t>
  </si>
  <si>
    <t>DE VOS CONSTANT</t>
  </si>
  <si>
    <t>VAN DIJCK TONY</t>
  </si>
  <si>
    <t>BOHYN RONY</t>
  </si>
  <si>
    <t>CTR1</t>
  </si>
  <si>
    <t>ROB2</t>
  </si>
  <si>
    <t>SUB1</t>
  </si>
  <si>
    <t>GRG</t>
  </si>
  <si>
    <t>DRE1</t>
  </si>
  <si>
    <t>ROB1</t>
  </si>
  <si>
    <t>ODT1</t>
  </si>
  <si>
    <t>DD1</t>
  </si>
  <si>
    <t>OTM</t>
  </si>
  <si>
    <t>WAV1</t>
  </si>
  <si>
    <t>BDB1</t>
  </si>
  <si>
    <t>OTM1</t>
  </si>
  <si>
    <t>COS1</t>
  </si>
  <si>
    <t>OTM2</t>
  </si>
  <si>
    <t>HHL</t>
  </si>
  <si>
    <t>COS2</t>
  </si>
  <si>
    <t>BON1</t>
  </si>
  <si>
    <t>CTR2</t>
  </si>
  <si>
    <t>SPE</t>
  </si>
  <si>
    <t>VIS</t>
  </si>
  <si>
    <t>WAV2</t>
  </si>
  <si>
    <t>ODT2</t>
  </si>
  <si>
    <t>DRE2</t>
  </si>
  <si>
    <t>ROB3</t>
  </si>
  <si>
    <t>DSP1</t>
  </si>
  <si>
    <t>DAG1</t>
  </si>
  <si>
    <t>GRG1</t>
  </si>
  <si>
    <t>1ste Afdeling Vrijdag</t>
  </si>
  <si>
    <t>VERRETH DENNIS</t>
  </si>
  <si>
    <t>BOGAERTS GERT</t>
  </si>
  <si>
    <t>LEONIDAS KAREL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</si>
</sst>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_ * #,##0.000_ ;_ * \-#,##0.000_ ;_ * &quot;-&quot;??_ ;_ @_ "/>
    <numFmt numFmtId="169" formatCode="_ * #,##0.0_ ;_ * \-#,##0.0_ ;_ * &quot;-&quot;?_ ;_ @_ "/>
    <numFmt numFmtId="170" formatCode="0.0"/>
    <numFmt numFmtId="171" formatCode="[$-813]dddd\ d\ mmmm\ yyyy"/>
    <numFmt numFmtId="172" formatCode="d/mm/yy;@"/>
    <numFmt numFmtId="173" formatCode="d/mm/yyyy;@"/>
    <numFmt numFmtId="174" formatCode="mmm/yyyy"/>
    <numFmt numFmtId="175" formatCode="_-* #,##0.00&quot; €&quot;_-;\-* #,##0.00&quot; €&quot;_-;_-* \-??&quot; €&quot;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7"/>
      <color indexed="8"/>
      <name val="Comic Sans MS"/>
      <family val="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63"/>
      <name val="Calibri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2"/>
      <name val="Calibri"/>
      <family val="2"/>
    </font>
    <font>
      <b/>
      <i/>
      <sz val="11"/>
      <color indexed="63"/>
      <name val="Calibri"/>
      <family val="2"/>
    </font>
    <font>
      <b/>
      <i/>
      <sz val="9"/>
      <color indexed="63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Verdana"/>
      <family val="2"/>
    </font>
    <font>
      <sz val="7"/>
      <color theme="1"/>
      <name val="Comic Sans MS"/>
      <family val="4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4F4F4F"/>
      <name val="Calibri"/>
      <family val="2"/>
    </font>
    <font>
      <b/>
      <sz val="9"/>
      <color rgb="FF4F4F4F"/>
      <name val="Arial"/>
      <family val="2"/>
    </font>
    <font>
      <b/>
      <sz val="9"/>
      <color rgb="FFFF0000"/>
      <name val="Arial"/>
      <family val="2"/>
    </font>
    <font>
      <b/>
      <sz val="11"/>
      <color rgb="FF000000"/>
      <name val="Calibri"/>
      <family val="2"/>
    </font>
    <font>
      <b/>
      <i/>
      <sz val="11"/>
      <color theme="1" tint="0.34999001026153564"/>
      <name val="Calibri"/>
      <family val="2"/>
    </font>
    <font>
      <b/>
      <i/>
      <sz val="9"/>
      <color theme="1" tint="0.34999001026153564"/>
      <name val="Arial"/>
      <family val="2"/>
    </font>
    <font>
      <b/>
      <i/>
      <sz val="9"/>
      <color rgb="FF4F4F4F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 style="medium">
        <color rgb="FFA8A8A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rgb="FFA8A8A8"/>
      </left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>
        <color indexed="63"/>
      </left>
      <right style="medium"/>
      <top style="thin"/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5" fontId="5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3" fillId="0" borderId="0" applyProtection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170" fontId="59" fillId="0" borderId="10" xfId="63" applyNumberFormat="1" applyFont="1" applyFill="1" applyBorder="1" applyAlignment="1">
      <alignment horizontal="center"/>
      <protection/>
    </xf>
    <xf numFmtId="0" fontId="59" fillId="0" borderId="11" xfId="63" applyFont="1" applyFill="1" applyBorder="1" applyAlignment="1">
      <alignment horizontal="center"/>
      <protection/>
    </xf>
    <xf numFmtId="170" fontId="59" fillId="0" borderId="12" xfId="63" applyNumberFormat="1" applyFont="1" applyFill="1" applyBorder="1" applyAlignment="1">
      <alignment horizontal="center"/>
      <protection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9" fillId="0" borderId="0" xfId="0" applyFont="1" applyAlignment="1">
      <alignment horizontal="center"/>
    </xf>
    <xf numFmtId="170" fontId="30" fillId="0" borderId="10" xfId="0" applyNumberFormat="1" applyFont="1" applyFill="1" applyBorder="1" applyAlignment="1">
      <alignment horizontal="center"/>
    </xf>
    <xf numFmtId="170" fontId="30" fillId="0" borderId="13" xfId="0" applyNumberFormat="1" applyFont="1" applyFill="1" applyBorder="1" applyAlignment="1">
      <alignment horizontal="center"/>
    </xf>
    <xf numFmtId="170" fontId="30" fillId="0" borderId="12" xfId="0" applyNumberFormat="1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vertical="center"/>
    </xf>
    <xf numFmtId="0" fontId="61" fillId="33" borderId="15" xfId="0" applyFont="1" applyFill="1" applyBorder="1" applyAlignment="1">
      <alignment horizontal="center" vertical="center"/>
    </xf>
    <xf numFmtId="170" fontId="30" fillId="0" borderId="16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3" fillId="0" borderId="17" xfId="63" applyFont="1" applyFill="1" applyBorder="1" applyAlignment="1">
      <alignment horizontal="center" wrapText="1"/>
      <protection/>
    </xf>
    <xf numFmtId="0" fontId="3" fillId="0" borderId="17" xfId="66" applyFont="1" applyFill="1" applyBorder="1" applyAlignment="1">
      <alignment horizontal="center" wrapText="1"/>
      <protection/>
    </xf>
    <xf numFmtId="170" fontId="3" fillId="0" borderId="10" xfId="0" applyNumberFormat="1" applyFont="1" applyFill="1" applyBorder="1" applyAlignment="1">
      <alignment horizontal="center"/>
    </xf>
    <xf numFmtId="0" fontId="62" fillId="34" borderId="18" xfId="63" applyFont="1" applyFill="1" applyBorder="1" applyAlignment="1">
      <alignment vertical="center"/>
      <protection/>
    </xf>
    <xf numFmtId="0" fontId="62" fillId="34" borderId="18" xfId="63" applyFont="1" applyFill="1" applyBorder="1" applyAlignment="1">
      <alignment horizontal="center" vertical="center"/>
      <protection/>
    </xf>
    <xf numFmtId="0" fontId="62" fillId="34" borderId="19" xfId="63" applyFont="1" applyFill="1" applyBorder="1" applyAlignment="1">
      <alignment horizontal="center" vertical="center"/>
      <protection/>
    </xf>
    <xf numFmtId="0" fontId="60" fillId="35" borderId="18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4" fillId="35" borderId="23" xfId="64" applyFont="1" applyFill="1" applyBorder="1" applyAlignment="1">
      <alignment horizontal="center" vertical="top" textRotation="255"/>
      <protection/>
    </xf>
    <xf numFmtId="0" fontId="29" fillId="0" borderId="0" xfId="0" applyFont="1" applyAlignment="1">
      <alignment/>
    </xf>
    <xf numFmtId="0" fontId="30" fillId="0" borderId="17" xfId="60" applyFont="1" applyFill="1" applyBorder="1" applyAlignment="1">
      <alignment horizontal="center" wrapText="1"/>
      <protection/>
    </xf>
    <xf numFmtId="0" fontId="30" fillId="0" borderId="17" xfId="66" applyFont="1" applyFill="1" applyBorder="1" applyAlignment="1">
      <alignment horizontal="center" wrapText="1"/>
      <protection/>
    </xf>
    <xf numFmtId="0" fontId="30" fillId="0" borderId="23" xfId="66" applyFont="1" applyFill="1" applyBorder="1" applyAlignment="1">
      <alignment horizontal="center" wrapText="1"/>
      <protection/>
    </xf>
    <xf numFmtId="0" fontId="30" fillId="0" borderId="11" xfId="66" applyFont="1" applyFill="1" applyBorder="1" applyAlignment="1">
      <alignment horizontal="center" wrapText="1"/>
      <protection/>
    </xf>
    <xf numFmtId="0" fontId="64" fillId="33" borderId="14" xfId="0" applyFont="1" applyFill="1" applyBorder="1" applyAlignment="1">
      <alignment horizontal="center"/>
    </xf>
    <xf numFmtId="0" fontId="6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top" textRotation="255"/>
    </xf>
    <xf numFmtId="0" fontId="4" fillId="33" borderId="22" xfId="0" applyFont="1" applyFill="1" applyBorder="1" applyAlignment="1">
      <alignment horizontal="center" vertical="top" textRotation="255"/>
    </xf>
    <xf numFmtId="170" fontId="4" fillId="33" borderId="16" xfId="0" applyNumberFormat="1" applyFont="1" applyFill="1" applyBorder="1" applyAlignment="1">
      <alignment horizontal="center" vertical="top" textRotation="255"/>
    </xf>
    <xf numFmtId="0" fontId="30" fillId="0" borderId="22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34" fillId="33" borderId="20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vertical="center"/>
    </xf>
    <xf numFmtId="0" fontId="34" fillId="33" borderId="15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29" fillId="33" borderId="26" xfId="0" applyFont="1" applyFill="1" applyBorder="1" applyAlignment="1">
      <alignment/>
    </xf>
    <xf numFmtId="0" fontId="29" fillId="33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29" fillId="0" borderId="21" xfId="0" applyFont="1" applyBorder="1" applyAlignment="1">
      <alignment/>
    </xf>
    <xf numFmtId="170" fontId="29" fillId="0" borderId="0" xfId="0" applyNumberFormat="1" applyFont="1" applyAlignment="1">
      <alignment horizontal="center"/>
    </xf>
    <xf numFmtId="0" fontId="34" fillId="35" borderId="20" xfId="60" applyFont="1" applyFill="1" applyBorder="1" applyAlignment="1">
      <alignment horizontal="center" vertical="center"/>
      <protection/>
    </xf>
    <xf numFmtId="0" fontId="34" fillId="35" borderId="20" xfId="60" applyFont="1" applyFill="1" applyBorder="1" applyAlignment="1">
      <alignment vertical="center"/>
      <protection/>
    </xf>
    <xf numFmtId="0" fontId="34" fillId="35" borderId="14" xfId="60" applyFont="1" applyFill="1" applyBorder="1" applyAlignment="1">
      <alignment horizontal="center" vertical="center"/>
      <protection/>
    </xf>
    <xf numFmtId="0" fontId="34" fillId="35" borderId="14" xfId="60" applyFont="1" applyFill="1" applyBorder="1" applyAlignment="1">
      <alignment vertical="center"/>
      <protection/>
    </xf>
    <xf numFmtId="0" fontId="34" fillId="35" borderId="15" xfId="60" applyFont="1" applyFill="1" applyBorder="1" applyAlignment="1">
      <alignment horizontal="center" vertical="center"/>
      <protection/>
    </xf>
    <xf numFmtId="0" fontId="29" fillId="35" borderId="27" xfId="0" applyFont="1" applyFill="1" applyBorder="1" applyAlignment="1">
      <alignment horizontal="center"/>
    </xf>
    <xf numFmtId="0" fontId="29" fillId="35" borderId="14" xfId="0" applyFont="1" applyFill="1" applyBorder="1" applyAlignment="1">
      <alignment horizontal="center"/>
    </xf>
    <xf numFmtId="0" fontId="29" fillId="35" borderId="24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" fillId="0" borderId="28" xfId="60" applyFont="1" applyBorder="1">
      <alignment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>
      <alignment/>
      <protection/>
    </xf>
    <xf numFmtId="0" fontId="29" fillId="33" borderId="29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0" fontId="65" fillId="0" borderId="29" xfId="0" applyFont="1" applyBorder="1" applyAlignment="1">
      <alignment/>
    </xf>
    <xf numFmtId="0" fontId="66" fillId="0" borderId="29" xfId="60" applyFont="1" applyFill="1" applyBorder="1" applyAlignment="1">
      <alignment wrapText="1"/>
      <protection/>
    </xf>
    <xf numFmtId="0" fontId="55" fillId="0" borderId="0" xfId="0" applyFont="1" applyAlignment="1" applyProtection="1">
      <alignment horizontal="center"/>
      <protection hidden="1"/>
    </xf>
    <xf numFmtId="170" fontId="55" fillId="0" borderId="0" xfId="0" applyNumberFormat="1" applyFont="1" applyAlignment="1" applyProtection="1">
      <alignment horizontal="center"/>
      <protection hidden="1"/>
    </xf>
    <xf numFmtId="0" fontId="30" fillId="0" borderId="22" xfId="0" applyFont="1" applyBorder="1" applyAlignment="1">
      <alignment horizontal="center" wrapText="1"/>
    </xf>
    <xf numFmtId="0" fontId="67" fillId="0" borderId="30" xfId="0" applyFont="1" applyBorder="1" applyAlignment="1">
      <alignment wrapText="1"/>
    </xf>
    <xf numFmtId="0" fontId="67" fillId="0" borderId="31" xfId="0" applyFont="1" applyBorder="1" applyAlignment="1">
      <alignment wrapText="1"/>
    </xf>
    <xf numFmtId="0" fontId="65" fillId="0" borderId="26" xfId="0" applyFont="1" applyBorder="1" applyAlignment="1">
      <alignment wrapText="1"/>
    </xf>
    <xf numFmtId="0" fontId="65" fillId="0" borderId="32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22" xfId="0" applyFont="1" applyBorder="1" applyAlignment="1">
      <alignment horizontal="center" wrapText="1"/>
    </xf>
    <xf numFmtId="0" fontId="67" fillId="0" borderId="33" xfId="0" applyFont="1" applyBorder="1" applyAlignment="1">
      <alignment wrapText="1"/>
    </xf>
    <xf numFmtId="0" fontId="67" fillId="0" borderId="34" xfId="0" applyFont="1" applyBorder="1" applyAlignment="1">
      <alignment wrapText="1"/>
    </xf>
    <xf numFmtId="0" fontId="59" fillId="0" borderId="17" xfId="63" applyFont="1" applyFill="1" applyBorder="1" applyAlignment="1">
      <alignment horizontal="center"/>
      <protection/>
    </xf>
    <xf numFmtId="0" fontId="29" fillId="0" borderId="11" xfId="0" applyFont="1" applyBorder="1" applyAlignment="1">
      <alignment horizontal="center"/>
    </xf>
    <xf numFmtId="0" fontId="30" fillId="0" borderId="22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4" fillId="33" borderId="35" xfId="0" applyFont="1" applyFill="1" applyBorder="1" applyAlignment="1">
      <alignment horizontal="center" vertical="center"/>
    </xf>
    <xf numFmtId="0" fontId="34" fillId="35" borderId="35" xfId="60" applyFont="1" applyFill="1" applyBorder="1" applyAlignment="1">
      <alignment horizontal="center" vertical="center"/>
      <protection/>
    </xf>
    <xf numFmtId="170" fontId="4" fillId="33" borderId="36" xfId="0" applyNumberFormat="1" applyFont="1" applyFill="1" applyBorder="1" applyAlignment="1">
      <alignment horizontal="center" vertical="top" textRotation="255"/>
    </xf>
    <xf numFmtId="0" fontId="3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70" fontId="4" fillId="0" borderId="38" xfId="0" applyNumberFormat="1" applyFont="1" applyFill="1" applyBorder="1" applyAlignment="1">
      <alignment horizontal="center"/>
    </xf>
    <xf numFmtId="0" fontId="67" fillId="0" borderId="39" xfId="0" applyFont="1" applyBorder="1" applyAlignment="1">
      <alignment wrapText="1"/>
    </xf>
    <xf numFmtId="0" fontId="65" fillId="0" borderId="40" xfId="0" applyFont="1" applyBorder="1" applyAlignment="1">
      <alignment/>
    </xf>
    <xf numFmtId="170" fontId="4" fillId="35" borderId="13" xfId="64" applyNumberFormat="1" applyFont="1" applyFill="1" applyBorder="1" applyAlignment="1">
      <alignment horizontal="center" vertical="top" textRotation="255"/>
      <protection/>
    </xf>
    <xf numFmtId="0" fontId="3" fillId="0" borderId="18" xfId="60" applyFont="1" applyFill="1" applyBorder="1" applyAlignment="1">
      <alignment horizontal="center"/>
      <protection/>
    </xf>
    <xf numFmtId="0" fontId="4" fillId="0" borderId="18" xfId="64" applyFont="1" applyFill="1" applyBorder="1" applyAlignment="1">
      <alignment horizontal="center"/>
      <protection/>
    </xf>
    <xf numFmtId="170" fontId="4" fillId="0" borderId="19" xfId="64" applyNumberFormat="1" applyFont="1" applyFill="1" applyBorder="1" applyAlignment="1">
      <alignment horizontal="center"/>
      <protection/>
    </xf>
    <xf numFmtId="0" fontId="30" fillId="0" borderId="11" xfId="60" applyFont="1" applyFill="1" applyBorder="1" applyAlignment="1">
      <alignment horizontal="center" wrapText="1"/>
      <protection/>
    </xf>
    <xf numFmtId="0" fontId="67" fillId="0" borderId="39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/>
    </xf>
    <xf numFmtId="0" fontId="3" fillId="0" borderId="41" xfId="60" applyFont="1" applyFill="1" applyBorder="1" applyAlignment="1">
      <alignment horizontal="center"/>
      <protection/>
    </xf>
    <xf numFmtId="0" fontId="29" fillId="0" borderId="41" xfId="63" applyFont="1" applyFill="1" applyBorder="1" applyAlignment="1">
      <alignment horizontal="center" wrapText="1"/>
      <protection/>
    </xf>
    <xf numFmtId="0" fontId="62" fillId="34" borderId="23" xfId="63" applyFont="1" applyFill="1" applyBorder="1" applyAlignment="1">
      <alignment horizontal="center" vertical="top" textRotation="255"/>
      <protection/>
    </xf>
    <xf numFmtId="0" fontId="3" fillId="34" borderId="23" xfId="64" applyFont="1" applyFill="1" applyBorder="1" applyAlignment="1">
      <alignment horizontal="center" vertical="top" textRotation="255"/>
      <protection/>
    </xf>
    <xf numFmtId="170" fontId="3" fillId="34" borderId="13" xfId="64" applyNumberFormat="1" applyFont="1" applyFill="1" applyBorder="1" applyAlignment="1">
      <alignment horizontal="center" vertical="top" textRotation="255"/>
      <protection/>
    </xf>
    <xf numFmtId="0" fontId="3" fillId="0" borderId="18" xfId="63" applyFont="1" applyFill="1" applyBorder="1" applyAlignment="1">
      <alignment horizontal="center" wrapText="1"/>
      <protection/>
    </xf>
    <xf numFmtId="0" fontId="3" fillId="0" borderId="18" xfId="66" applyFont="1" applyFill="1" applyBorder="1" applyAlignment="1">
      <alignment horizontal="center" wrapText="1"/>
      <protection/>
    </xf>
    <xf numFmtId="170" fontId="3" fillId="0" borderId="19" xfId="0" applyNumberFormat="1" applyFont="1" applyFill="1" applyBorder="1" applyAlignment="1">
      <alignment horizontal="center"/>
    </xf>
    <xf numFmtId="0" fontId="3" fillId="0" borderId="11" xfId="63" applyFont="1" applyFill="1" applyBorder="1" applyAlignment="1">
      <alignment horizontal="center" wrapText="1"/>
      <protection/>
    </xf>
    <xf numFmtId="0" fontId="65" fillId="0" borderId="29" xfId="63" applyFont="1" applyFill="1" applyBorder="1">
      <alignment/>
      <protection/>
    </xf>
    <xf numFmtId="0" fontId="62" fillId="35" borderId="23" xfId="63" applyFont="1" applyFill="1" applyBorder="1" applyAlignment="1">
      <alignment horizontal="center" vertical="top" textRotation="255"/>
      <protection/>
    </xf>
    <xf numFmtId="0" fontId="3" fillId="35" borderId="23" xfId="64" applyFont="1" applyFill="1" applyBorder="1" applyAlignment="1">
      <alignment horizontal="center" vertical="top" textRotation="255"/>
      <protection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17" xfId="63" applyFont="1" applyFill="1" applyBorder="1" applyAlignment="1">
      <alignment horizontal="center" wrapText="1"/>
      <protection/>
    </xf>
    <xf numFmtId="0" fontId="60" fillId="0" borderId="17" xfId="63" applyFont="1" applyFill="1" applyBorder="1" applyAlignment="1">
      <alignment horizontal="center"/>
      <protection/>
    </xf>
    <xf numFmtId="0" fontId="60" fillId="0" borderId="23" xfId="63" applyFont="1" applyFill="1" applyBorder="1" applyAlignment="1">
      <alignment horizontal="center"/>
      <protection/>
    </xf>
    <xf numFmtId="0" fontId="60" fillId="0" borderId="45" xfId="63" applyFont="1" applyFill="1" applyBorder="1" applyAlignment="1">
      <alignment horizontal="center"/>
      <protection/>
    </xf>
    <xf numFmtId="0" fontId="65" fillId="0" borderId="46" xfId="63" applyFont="1" applyFill="1" applyBorder="1">
      <alignment/>
      <protection/>
    </xf>
    <xf numFmtId="0" fontId="67" fillId="0" borderId="33" xfId="0" applyFont="1" applyFill="1" applyBorder="1" applyAlignment="1">
      <alignment wrapText="1"/>
    </xf>
    <xf numFmtId="0" fontId="67" fillId="0" borderId="40" xfId="0" applyFont="1" applyBorder="1" applyAlignment="1">
      <alignment wrapText="1"/>
    </xf>
    <xf numFmtId="0" fontId="30" fillId="0" borderId="43" xfId="0" applyFont="1" applyBorder="1" applyAlignment="1">
      <alignment/>
    </xf>
    <xf numFmtId="0" fontId="3" fillId="0" borderId="17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67" fillId="0" borderId="47" xfId="0" applyFont="1" applyBorder="1" applyAlignment="1">
      <alignment wrapText="1"/>
    </xf>
    <xf numFmtId="0" fontId="30" fillId="0" borderId="48" xfId="0" applyFont="1" applyBorder="1" applyAlignment="1">
      <alignment horizontal="center"/>
    </xf>
    <xf numFmtId="0" fontId="29" fillId="0" borderId="48" xfId="0" applyFont="1" applyBorder="1" applyAlignment="1">
      <alignment/>
    </xf>
    <xf numFmtId="0" fontId="30" fillId="0" borderId="49" xfId="0" applyFont="1" applyBorder="1" applyAlignment="1">
      <alignment horizontal="center" wrapText="1"/>
    </xf>
    <xf numFmtId="0" fontId="30" fillId="0" borderId="48" xfId="0" applyFont="1" applyBorder="1" applyAlignment="1">
      <alignment horizontal="center" wrapText="1"/>
    </xf>
    <xf numFmtId="170" fontId="30" fillId="0" borderId="50" xfId="0" applyNumberFormat="1" applyFont="1" applyBorder="1" applyAlignment="1">
      <alignment horizontal="center"/>
    </xf>
    <xf numFmtId="170" fontId="30" fillId="0" borderId="51" xfId="0" applyNumberFormat="1" applyFont="1" applyBorder="1" applyAlignment="1">
      <alignment horizontal="center"/>
    </xf>
    <xf numFmtId="0" fontId="65" fillId="0" borderId="40" xfId="63" applyFont="1" applyFill="1" applyBorder="1">
      <alignment/>
      <protection/>
    </xf>
    <xf numFmtId="0" fontId="30" fillId="0" borderId="11" xfId="63" applyFont="1" applyFill="1" applyBorder="1" applyAlignment="1">
      <alignment horizontal="center" wrapText="1"/>
      <protection/>
    </xf>
    <xf numFmtId="0" fontId="3" fillId="0" borderId="11" xfId="66" applyFont="1" applyFill="1" applyBorder="1" applyAlignment="1">
      <alignment horizontal="center" wrapText="1"/>
      <protection/>
    </xf>
    <xf numFmtId="170" fontId="3" fillId="0" borderId="12" xfId="0" applyNumberFormat="1" applyFont="1" applyFill="1" applyBorder="1" applyAlignment="1">
      <alignment horizontal="center"/>
    </xf>
    <xf numFmtId="0" fontId="67" fillId="36" borderId="39" xfId="0" applyFont="1" applyFill="1" applyBorder="1" applyAlignment="1">
      <alignment wrapText="1"/>
    </xf>
    <xf numFmtId="0" fontId="30" fillId="36" borderId="17" xfId="60" applyFont="1" applyFill="1" applyBorder="1" applyAlignment="1">
      <alignment horizontal="center" wrapText="1"/>
      <protection/>
    </xf>
    <xf numFmtId="0" fontId="30" fillId="36" borderId="17" xfId="66" applyFont="1" applyFill="1" applyBorder="1" applyAlignment="1">
      <alignment horizontal="center" wrapText="1"/>
      <protection/>
    </xf>
    <xf numFmtId="170" fontId="30" fillId="36" borderId="10" xfId="0" applyNumberFormat="1" applyFont="1" applyFill="1" applyBorder="1" applyAlignment="1">
      <alignment horizontal="center"/>
    </xf>
    <xf numFmtId="0" fontId="30" fillId="36" borderId="17" xfId="63" applyFont="1" applyFill="1" applyBorder="1" applyAlignment="1">
      <alignment horizontal="center" wrapText="1"/>
      <protection/>
    </xf>
    <xf numFmtId="0" fontId="3" fillId="36" borderId="17" xfId="63" applyFont="1" applyFill="1" applyBorder="1" applyAlignment="1">
      <alignment horizontal="center" wrapText="1"/>
      <protection/>
    </xf>
    <xf numFmtId="0" fontId="3" fillId="36" borderId="17" xfId="66" applyFont="1" applyFill="1" applyBorder="1" applyAlignment="1">
      <alignment horizontal="center" wrapText="1"/>
      <protection/>
    </xf>
    <xf numFmtId="170" fontId="3" fillId="36" borderId="10" xfId="0" applyNumberFormat="1" applyFont="1" applyFill="1" applyBorder="1" applyAlignment="1">
      <alignment horizontal="center"/>
    </xf>
    <xf numFmtId="0" fontId="67" fillId="36" borderId="34" xfId="0" applyFont="1" applyFill="1" applyBorder="1" applyAlignment="1">
      <alignment wrapText="1"/>
    </xf>
    <xf numFmtId="0" fontId="30" fillId="36" borderId="22" xfId="0" applyFont="1" applyFill="1" applyBorder="1" applyAlignment="1">
      <alignment horizontal="center" wrapText="1"/>
    </xf>
    <xf numFmtId="170" fontId="30" fillId="36" borderId="16" xfId="0" applyNumberFormat="1" applyFont="1" applyFill="1" applyBorder="1" applyAlignment="1">
      <alignment horizontal="center"/>
    </xf>
    <xf numFmtId="0" fontId="68" fillId="35" borderId="52" xfId="60" applyFont="1" applyFill="1" applyBorder="1" applyAlignment="1">
      <alignment horizontal="center" vertical="center"/>
      <protection/>
    </xf>
    <xf numFmtId="0" fontId="68" fillId="35" borderId="53" xfId="60" applyFont="1" applyFill="1" applyBorder="1" applyAlignment="1">
      <alignment horizontal="center" vertical="center"/>
      <protection/>
    </xf>
    <xf numFmtId="0" fontId="68" fillId="35" borderId="54" xfId="60" applyFont="1" applyFill="1" applyBorder="1" applyAlignment="1">
      <alignment horizontal="center" vertical="center"/>
      <protection/>
    </xf>
    <xf numFmtId="0" fontId="34" fillId="33" borderId="20" xfId="0" applyFont="1" applyFill="1" applyBorder="1" applyAlignment="1">
      <alignment horizontal="center" vertical="center"/>
    </xf>
    <xf numFmtId="0" fontId="34" fillId="35" borderId="20" xfId="60" applyFont="1" applyFill="1" applyBorder="1" applyAlignment="1">
      <alignment horizontal="center" vertical="center"/>
      <protection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68" fillId="33" borderId="52" xfId="0" applyFont="1" applyFill="1" applyBorder="1" applyAlignment="1">
      <alignment horizontal="center" vertical="center"/>
    </xf>
    <xf numFmtId="0" fontId="68" fillId="33" borderId="53" xfId="0" applyFont="1" applyFill="1" applyBorder="1" applyAlignment="1">
      <alignment horizontal="center" vertical="center"/>
    </xf>
    <xf numFmtId="0" fontId="68" fillId="33" borderId="54" xfId="0" applyFont="1" applyFill="1" applyBorder="1" applyAlignment="1">
      <alignment horizontal="center" vertical="center"/>
    </xf>
    <xf numFmtId="0" fontId="68" fillId="34" borderId="52" xfId="63" applyFont="1" applyFill="1" applyBorder="1" applyAlignment="1">
      <alignment horizontal="center" vertical="center"/>
      <protection/>
    </xf>
    <xf numFmtId="0" fontId="68" fillId="34" borderId="53" xfId="63" applyFont="1" applyFill="1" applyBorder="1" applyAlignment="1">
      <alignment horizontal="center" vertical="center"/>
      <protection/>
    </xf>
    <xf numFmtId="0" fontId="68" fillId="34" borderId="54" xfId="63" applyFont="1" applyFill="1" applyBorder="1" applyAlignment="1">
      <alignment horizontal="center" vertical="center"/>
      <protection/>
    </xf>
    <xf numFmtId="0" fontId="34" fillId="33" borderId="20" xfId="0" applyFont="1" applyFill="1" applyBorder="1" applyAlignment="1">
      <alignment horizontal="left" vertical="center"/>
    </xf>
    <xf numFmtId="0" fontId="34" fillId="33" borderId="37" xfId="0" applyFont="1" applyFill="1" applyBorder="1" applyAlignment="1">
      <alignment horizontal="left" vertical="center"/>
    </xf>
    <xf numFmtId="0" fontId="62" fillId="35" borderId="58" xfId="63" applyFont="1" applyFill="1" applyBorder="1" applyAlignment="1">
      <alignment horizontal="center" vertical="center"/>
      <protection/>
    </xf>
    <xf numFmtId="0" fontId="62" fillId="35" borderId="20" xfId="63" applyFont="1" applyFill="1" applyBorder="1" applyAlignment="1">
      <alignment horizontal="center" vertical="center"/>
      <protection/>
    </xf>
    <xf numFmtId="0" fontId="62" fillId="35" borderId="38" xfId="63" applyFont="1" applyFill="1" applyBorder="1" applyAlignment="1">
      <alignment horizontal="center" vertical="center"/>
      <protection/>
    </xf>
    <xf numFmtId="0" fontId="3" fillId="33" borderId="59" xfId="0" applyFont="1" applyFill="1" applyBorder="1" applyAlignment="1">
      <alignment horizontal="center" vertical="center"/>
    </xf>
    <xf numFmtId="0" fontId="68" fillId="33" borderId="60" xfId="0" applyFont="1" applyFill="1" applyBorder="1" applyAlignment="1">
      <alignment horizontal="center" vertical="center"/>
    </xf>
    <xf numFmtId="0" fontId="68" fillId="33" borderId="61" xfId="0" applyFont="1" applyFill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e 2" xfId="55"/>
    <cellStyle name="Notitie" xfId="56"/>
    <cellStyle name="Ongeldig" xfId="57"/>
    <cellStyle name="Percent 2" xfId="58"/>
    <cellStyle name="Percent" xfId="59"/>
    <cellStyle name="Standaard 2" xfId="60"/>
    <cellStyle name="Standaard 2 2" xfId="61"/>
    <cellStyle name="Standaard 2 2 2" xfId="62"/>
    <cellStyle name="Standaard 3" xfId="63"/>
    <cellStyle name="Standaard 4" xfId="64"/>
    <cellStyle name="Standaard 5" xfId="65"/>
    <cellStyle name="Standaard 6" xfId="66"/>
    <cellStyle name="Standaard 7" xfId="67"/>
    <cellStyle name="Stijl 1" xfId="68"/>
    <cellStyle name="Titel" xfId="69"/>
    <cellStyle name="Title 2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56"/>
  <sheetViews>
    <sheetView tabSelected="1" zoomScalePageLayoutView="0" workbookViewId="0" topLeftCell="A31">
      <selection activeCell="AR49" sqref="AR49"/>
    </sheetView>
  </sheetViews>
  <sheetFormatPr defaultColWidth="9.140625" defaultRowHeight="15"/>
  <cols>
    <col min="1" max="1" width="26.57421875" style="31" customWidth="1"/>
    <col min="2" max="2" width="6.140625" style="7" customWidth="1"/>
    <col min="3" max="3" width="4.421875" style="7" customWidth="1"/>
    <col min="4" max="35" width="4.28125" style="31" customWidth="1"/>
    <col min="36" max="38" width="4.28125" style="7" customWidth="1"/>
    <col min="39" max="39" width="5.7109375" style="7" customWidth="1"/>
    <col min="40" max="42" width="4.7109375" style="7" customWidth="1"/>
    <col min="43" max="43" width="6.421875" style="58" customWidth="1"/>
    <col min="44" max="16384" width="9.140625" style="31" customWidth="1"/>
  </cols>
  <sheetData>
    <row r="1" spans="1:43" ht="15.75" customHeight="1" thickBot="1">
      <c r="A1" s="68"/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N1" s="31"/>
      <c r="AO1" s="31"/>
      <c r="AP1" s="31"/>
      <c r="AQ1" s="31"/>
    </row>
    <row r="2" spans="1:43" ht="15.75" customHeight="1">
      <c r="A2" s="91" t="s">
        <v>0</v>
      </c>
      <c r="B2" s="45"/>
      <c r="C2" s="45"/>
      <c r="D2" s="158" t="s">
        <v>1</v>
      </c>
      <c r="E2" s="158"/>
      <c r="F2" s="158"/>
      <c r="G2" s="158"/>
      <c r="H2" s="158"/>
      <c r="I2" s="46"/>
      <c r="J2" s="46"/>
      <c r="K2" s="47"/>
      <c r="L2" s="47"/>
      <c r="M2" s="47"/>
      <c r="N2" s="47"/>
      <c r="O2" s="47"/>
      <c r="P2" s="47"/>
      <c r="Q2" s="47"/>
      <c r="R2" s="48"/>
      <c r="S2" s="48"/>
      <c r="T2" s="48" t="s">
        <v>2</v>
      </c>
      <c r="U2" s="48"/>
      <c r="V2" s="48"/>
      <c r="W2" s="48"/>
      <c r="X2" s="48"/>
      <c r="Y2" s="48"/>
      <c r="Z2" s="48"/>
      <c r="AA2" s="48"/>
      <c r="AB2" s="48"/>
      <c r="AC2" s="48"/>
      <c r="AD2" s="47"/>
      <c r="AE2" s="47"/>
      <c r="AF2" s="47"/>
      <c r="AG2" s="47"/>
      <c r="AH2" s="47"/>
      <c r="AI2" s="49"/>
      <c r="AJ2" s="50"/>
      <c r="AK2" s="50"/>
      <c r="AL2" s="50"/>
      <c r="AM2" s="51"/>
      <c r="AN2" s="31"/>
      <c r="AO2" s="31"/>
      <c r="AP2" s="31"/>
      <c r="AQ2" s="31"/>
    </row>
    <row r="3" spans="1:43" ht="15.75" customHeight="1">
      <c r="A3" s="71"/>
      <c r="B3" s="53"/>
      <c r="C3" s="53"/>
      <c r="D3" s="55">
        <v>1</v>
      </c>
      <c r="E3" s="55">
        <v>2</v>
      </c>
      <c r="F3" s="55">
        <v>3</v>
      </c>
      <c r="G3" s="55">
        <v>4</v>
      </c>
      <c r="H3" s="55">
        <v>5</v>
      </c>
      <c r="I3" s="55">
        <v>6</v>
      </c>
      <c r="J3" s="55">
        <v>7</v>
      </c>
      <c r="K3" s="55">
        <v>8</v>
      </c>
      <c r="L3" s="55">
        <v>9</v>
      </c>
      <c r="M3" s="55">
        <v>10</v>
      </c>
      <c r="N3" s="55">
        <v>11</v>
      </c>
      <c r="O3" s="55">
        <v>12</v>
      </c>
      <c r="P3" s="55">
        <v>13</v>
      </c>
      <c r="Q3" s="55" t="s">
        <v>52</v>
      </c>
      <c r="R3" s="55" t="s">
        <v>52</v>
      </c>
      <c r="S3" s="55" t="s">
        <v>52</v>
      </c>
      <c r="T3" s="55">
        <v>1</v>
      </c>
      <c r="U3" s="55">
        <v>2</v>
      </c>
      <c r="V3" s="55">
        <v>3</v>
      </c>
      <c r="W3" s="55">
        <v>4</v>
      </c>
      <c r="X3" s="55">
        <v>5</v>
      </c>
      <c r="Y3" s="55">
        <v>6</v>
      </c>
      <c r="Z3" s="55">
        <v>7</v>
      </c>
      <c r="AA3" s="55">
        <v>8</v>
      </c>
      <c r="AB3" s="55">
        <v>9</v>
      </c>
      <c r="AC3" s="55">
        <v>10</v>
      </c>
      <c r="AD3" s="55">
        <v>11</v>
      </c>
      <c r="AE3" s="55">
        <v>12</v>
      </c>
      <c r="AF3" s="55">
        <v>13</v>
      </c>
      <c r="AG3" s="55" t="s">
        <v>52</v>
      </c>
      <c r="AH3" s="55" t="s">
        <v>52</v>
      </c>
      <c r="AI3" s="55" t="s">
        <v>52</v>
      </c>
      <c r="AJ3" s="160" t="s">
        <v>3</v>
      </c>
      <c r="AK3" s="161"/>
      <c r="AL3" s="161"/>
      <c r="AM3" s="162"/>
      <c r="AN3" s="31"/>
      <c r="AO3" s="31"/>
      <c r="AP3" s="31"/>
      <c r="AQ3" s="31"/>
    </row>
    <row r="4" spans="1:43" ht="60" customHeight="1" thickBot="1">
      <c r="A4" s="163" t="s">
        <v>12</v>
      </c>
      <c r="B4" s="164"/>
      <c r="C4" s="165"/>
      <c r="D4" s="108" t="s">
        <v>77</v>
      </c>
      <c r="E4" s="108" t="s">
        <v>78</v>
      </c>
      <c r="F4" s="108" t="s">
        <v>43</v>
      </c>
      <c r="G4" s="108" t="s">
        <v>72</v>
      </c>
      <c r="H4" s="108" t="s">
        <v>79</v>
      </c>
      <c r="I4" s="108" t="s">
        <v>76</v>
      </c>
      <c r="J4" s="108" t="s">
        <v>73</v>
      </c>
      <c r="K4" s="108" t="s">
        <v>71</v>
      </c>
      <c r="L4" s="108" t="s">
        <v>80</v>
      </c>
      <c r="M4" s="108" t="s">
        <v>81</v>
      </c>
      <c r="N4" s="108" t="s">
        <v>68</v>
      </c>
      <c r="O4" s="108" t="s">
        <v>82</v>
      </c>
      <c r="P4" s="108" t="s">
        <v>83</v>
      </c>
      <c r="Q4" s="108" t="s">
        <v>52</v>
      </c>
      <c r="R4" s="108" t="s">
        <v>52</v>
      </c>
      <c r="S4" s="108" t="s">
        <v>52</v>
      </c>
      <c r="T4" s="108" t="s">
        <v>77</v>
      </c>
      <c r="U4" s="108" t="s">
        <v>78</v>
      </c>
      <c r="V4" s="108" t="s">
        <v>43</v>
      </c>
      <c r="W4" s="108" t="s">
        <v>72</v>
      </c>
      <c r="X4" s="108" t="s">
        <v>79</v>
      </c>
      <c r="Y4" s="108" t="s">
        <v>76</v>
      </c>
      <c r="Z4" s="108" t="s">
        <v>73</v>
      </c>
      <c r="AA4" s="108" t="s">
        <v>71</v>
      </c>
      <c r="AB4" s="108" t="s">
        <v>80</v>
      </c>
      <c r="AC4" s="108" t="s">
        <v>81</v>
      </c>
      <c r="AD4" s="108" t="s">
        <v>68</v>
      </c>
      <c r="AE4" s="108" t="s">
        <v>82</v>
      </c>
      <c r="AF4" s="108" t="s">
        <v>83</v>
      </c>
      <c r="AG4" s="109"/>
      <c r="AH4" s="109"/>
      <c r="AI4" s="109"/>
      <c r="AJ4" s="38" t="s">
        <v>6</v>
      </c>
      <c r="AK4" s="38" t="s">
        <v>5</v>
      </c>
      <c r="AL4" s="38" t="s">
        <v>7</v>
      </c>
      <c r="AM4" s="93" t="s">
        <v>8</v>
      </c>
      <c r="AN4" s="31"/>
      <c r="AO4" s="31"/>
      <c r="AP4" s="31"/>
      <c r="AQ4" s="31"/>
    </row>
    <row r="5" spans="1:39" s="67" customFormat="1" ht="15.75" customHeight="1" thickBot="1">
      <c r="A5" s="105" t="s">
        <v>9</v>
      </c>
      <c r="B5" s="105" t="s">
        <v>10</v>
      </c>
      <c r="C5" s="105" t="s">
        <v>11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95"/>
      <c r="AL5" s="95"/>
      <c r="AM5" s="96"/>
    </row>
    <row r="6" spans="1:43" ht="15.75" customHeight="1">
      <c r="A6" s="97" t="s">
        <v>36</v>
      </c>
      <c r="B6" s="90" t="s">
        <v>38</v>
      </c>
      <c r="C6" s="90" t="s">
        <v>20</v>
      </c>
      <c r="D6" s="90" t="s">
        <v>52</v>
      </c>
      <c r="E6" s="90" t="s">
        <v>52</v>
      </c>
      <c r="F6" s="90">
        <v>3</v>
      </c>
      <c r="G6" s="90" t="s">
        <v>52</v>
      </c>
      <c r="H6" s="90" t="s">
        <v>52</v>
      </c>
      <c r="I6" s="90" t="s">
        <v>52</v>
      </c>
      <c r="J6" s="90">
        <v>0</v>
      </c>
      <c r="K6" s="90" t="s">
        <v>52</v>
      </c>
      <c r="L6" s="90" t="s">
        <v>52</v>
      </c>
      <c r="M6" s="90">
        <v>3</v>
      </c>
      <c r="N6" s="90" t="s">
        <v>52</v>
      </c>
      <c r="O6" s="90" t="s">
        <v>52</v>
      </c>
      <c r="P6" s="90">
        <v>3</v>
      </c>
      <c r="Q6" s="90" t="s">
        <v>52</v>
      </c>
      <c r="R6" s="90" t="s">
        <v>52</v>
      </c>
      <c r="S6" s="90" t="s">
        <v>52</v>
      </c>
      <c r="T6" s="90">
        <v>3</v>
      </c>
      <c r="U6" s="90">
        <v>3</v>
      </c>
      <c r="V6" s="90" t="s">
        <v>52</v>
      </c>
      <c r="W6" s="90" t="s">
        <v>52</v>
      </c>
      <c r="X6" s="90" t="s">
        <v>52</v>
      </c>
      <c r="Y6" s="90" t="s">
        <v>52</v>
      </c>
      <c r="Z6" s="90">
        <v>2</v>
      </c>
      <c r="AA6" s="90">
        <v>3</v>
      </c>
      <c r="AB6" s="90">
        <v>2</v>
      </c>
      <c r="AC6" s="90">
        <v>2</v>
      </c>
      <c r="AD6" s="90">
        <v>0</v>
      </c>
      <c r="AE6" s="90">
        <v>3</v>
      </c>
      <c r="AF6" s="90"/>
      <c r="AG6" s="90"/>
      <c r="AH6" s="90"/>
      <c r="AI6" s="90"/>
      <c r="AJ6" s="33">
        <f>COUNTIF(D6:AI6,"&gt;1")</f>
        <v>10</v>
      </c>
      <c r="AK6" s="33">
        <f>COUNT(D6:AI6)</f>
        <v>12</v>
      </c>
      <c r="AL6" s="33">
        <f>SUM(D6:AI6)</f>
        <v>27</v>
      </c>
      <c r="AM6" s="8">
        <f>AJ6/AK6*100</f>
        <v>83.33333333333334</v>
      </c>
      <c r="AN6" s="31"/>
      <c r="AO6" s="31"/>
      <c r="AP6" s="31"/>
      <c r="AQ6" s="31"/>
    </row>
    <row r="7" spans="1:43" ht="15.75" customHeight="1">
      <c r="A7" s="97" t="s">
        <v>59</v>
      </c>
      <c r="B7" s="90" t="s">
        <v>38</v>
      </c>
      <c r="C7" s="90" t="s">
        <v>20</v>
      </c>
      <c r="D7" s="90">
        <v>3</v>
      </c>
      <c r="E7" s="90">
        <v>3</v>
      </c>
      <c r="F7" s="90">
        <v>1</v>
      </c>
      <c r="G7" s="90">
        <v>0</v>
      </c>
      <c r="H7" s="90">
        <v>1</v>
      </c>
      <c r="I7" s="90">
        <v>2</v>
      </c>
      <c r="J7" s="90">
        <v>0</v>
      </c>
      <c r="K7" s="90">
        <v>0</v>
      </c>
      <c r="L7" s="90">
        <v>0</v>
      </c>
      <c r="M7" s="90">
        <v>2</v>
      </c>
      <c r="N7" s="90">
        <v>3</v>
      </c>
      <c r="O7" s="90">
        <v>0</v>
      </c>
      <c r="P7" s="90">
        <v>1</v>
      </c>
      <c r="Q7" s="90" t="s">
        <v>52</v>
      </c>
      <c r="R7" s="90" t="s">
        <v>52</v>
      </c>
      <c r="S7" s="90" t="s">
        <v>52</v>
      </c>
      <c r="T7" s="90">
        <v>2</v>
      </c>
      <c r="U7" s="90">
        <v>1</v>
      </c>
      <c r="V7" s="90">
        <v>2</v>
      </c>
      <c r="W7" s="90">
        <v>2</v>
      </c>
      <c r="X7" s="90">
        <v>2</v>
      </c>
      <c r="Y7" s="90">
        <v>1</v>
      </c>
      <c r="Z7" s="90">
        <v>0</v>
      </c>
      <c r="AA7" s="90">
        <v>2</v>
      </c>
      <c r="AB7" s="90">
        <v>0</v>
      </c>
      <c r="AC7" s="90">
        <v>2</v>
      </c>
      <c r="AD7" s="90">
        <v>2</v>
      </c>
      <c r="AE7" s="90">
        <v>2</v>
      </c>
      <c r="AF7" s="90">
        <v>2</v>
      </c>
      <c r="AG7" s="90"/>
      <c r="AH7" s="90"/>
      <c r="AI7" s="90"/>
      <c r="AJ7" s="33">
        <f aca="true" t="shared" si="0" ref="AJ7:AJ13">COUNTIF(D7:AI7,"&gt;1")</f>
        <v>14</v>
      </c>
      <c r="AK7" s="33">
        <f aca="true" t="shared" si="1" ref="AK7:AK13">COUNT(D7:AI7)</f>
        <v>26</v>
      </c>
      <c r="AL7" s="33">
        <f aca="true" t="shared" si="2" ref="AL7:AL15">SUM(D7:AI7)</f>
        <v>36</v>
      </c>
      <c r="AM7" s="8">
        <f aca="true" t="shared" si="3" ref="AM7:AM13">AJ7/AK7*100</f>
        <v>53.84615384615385</v>
      </c>
      <c r="AN7" s="31"/>
      <c r="AO7" s="31"/>
      <c r="AP7" s="31"/>
      <c r="AQ7" s="31"/>
    </row>
    <row r="8" spans="1:43" ht="15.75" customHeight="1">
      <c r="A8" s="97" t="s">
        <v>35</v>
      </c>
      <c r="B8" s="90" t="s">
        <v>38</v>
      </c>
      <c r="C8" s="90" t="s">
        <v>20</v>
      </c>
      <c r="D8" s="90">
        <v>0</v>
      </c>
      <c r="E8" s="90">
        <v>1</v>
      </c>
      <c r="F8" s="90">
        <v>2</v>
      </c>
      <c r="G8" s="90">
        <v>1</v>
      </c>
      <c r="H8" s="90">
        <v>3</v>
      </c>
      <c r="I8" s="90">
        <v>2</v>
      </c>
      <c r="J8" s="90">
        <v>2</v>
      </c>
      <c r="K8" s="90">
        <v>2</v>
      </c>
      <c r="L8" s="90">
        <v>2</v>
      </c>
      <c r="M8" s="90">
        <v>2</v>
      </c>
      <c r="N8" s="90">
        <v>3</v>
      </c>
      <c r="O8" s="90">
        <v>3</v>
      </c>
      <c r="P8" s="90">
        <v>3</v>
      </c>
      <c r="Q8" s="90" t="s">
        <v>52</v>
      </c>
      <c r="R8" s="90" t="s">
        <v>52</v>
      </c>
      <c r="S8" s="90" t="s">
        <v>52</v>
      </c>
      <c r="T8" s="90">
        <v>3</v>
      </c>
      <c r="U8" s="90">
        <v>3</v>
      </c>
      <c r="V8" s="90">
        <v>2</v>
      </c>
      <c r="W8" s="90">
        <v>3</v>
      </c>
      <c r="X8" s="90">
        <v>2</v>
      </c>
      <c r="Y8" s="90">
        <v>3</v>
      </c>
      <c r="Z8" s="90">
        <v>1</v>
      </c>
      <c r="AA8" s="90">
        <v>3</v>
      </c>
      <c r="AB8" s="90">
        <v>2</v>
      </c>
      <c r="AC8" s="90">
        <v>1</v>
      </c>
      <c r="AD8" s="90">
        <v>3</v>
      </c>
      <c r="AE8" s="90">
        <v>1</v>
      </c>
      <c r="AF8" s="90">
        <v>0</v>
      </c>
      <c r="AG8" s="90"/>
      <c r="AH8" s="90"/>
      <c r="AI8" s="90"/>
      <c r="AJ8" s="33">
        <f t="shared" si="0"/>
        <v>19</v>
      </c>
      <c r="AK8" s="33">
        <f t="shared" si="1"/>
        <v>26</v>
      </c>
      <c r="AL8" s="33">
        <f t="shared" si="2"/>
        <v>53</v>
      </c>
      <c r="AM8" s="8">
        <f t="shared" si="3"/>
        <v>73.07692307692307</v>
      </c>
      <c r="AN8" s="31"/>
      <c r="AO8" s="31"/>
      <c r="AP8" s="31"/>
      <c r="AQ8" s="31"/>
    </row>
    <row r="9" spans="1:43" ht="15.75" customHeight="1">
      <c r="A9" s="144" t="s">
        <v>37</v>
      </c>
      <c r="B9" s="153" t="s">
        <v>38</v>
      </c>
      <c r="C9" s="153" t="s">
        <v>20</v>
      </c>
      <c r="D9" s="153">
        <v>3</v>
      </c>
      <c r="E9" s="153">
        <v>2</v>
      </c>
      <c r="F9" s="153">
        <v>2</v>
      </c>
      <c r="G9" s="153">
        <v>3</v>
      </c>
      <c r="H9" s="153">
        <v>0</v>
      </c>
      <c r="I9" s="153">
        <v>3</v>
      </c>
      <c r="J9" s="153">
        <v>2</v>
      </c>
      <c r="K9" s="153">
        <v>3</v>
      </c>
      <c r="L9" s="153">
        <v>3</v>
      </c>
      <c r="M9" s="153">
        <v>0</v>
      </c>
      <c r="N9" s="153">
        <v>3</v>
      </c>
      <c r="O9" s="153">
        <v>1</v>
      </c>
      <c r="P9" s="153">
        <v>2</v>
      </c>
      <c r="Q9" s="153" t="s">
        <v>52</v>
      </c>
      <c r="R9" s="153" t="s">
        <v>52</v>
      </c>
      <c r="S9" s="153" t="s">
        <v>52</v>
      </c>
      <c r="T9" s="153">
        <v>3</v>
      </c>
      <c r="U9" s="153">
        <v>3</v>
      </c>
      <c r="V9" s="153">
        <v>1</v>
      </c>
      <c r="W9" s="153">
        <v>3</v>
      </c>
      <c r="X9" s="153">
        <v>3</v>
      </c>
      <c r="Y9" s="153">
        <v>3</v>
      </c>
      <c r="Z9" s="153">
        <v>0</v>
      </c>
      <c r="AA9" s="153">
        <v>3</v>
      </c>
      <c r="AB9" s="153">
        <v>2</v>
      </c>
      <c r="AC9" s="153">
        <v>3</v>
      </c>
      <c r="AD9" s="153">
        <v>2</v>
      </c>
      <c r="AE9" s="153">
        <v>3</v>
      </c>
      <c r="AF9" s="153">
        <v>3</v>
      </c>
      <c r="AG9" s="153"/>
      <c r="AH9" s="153"/>
      <c r="AI9" s="153"/>
      <c r="AJ9" s="146">
        <f t="shared" si="0"/>
        <v>21</v>
      </c>
      <c r="AK9" s="146">
        <f t="shared" si="1"/>
        <v>26</v>
      </c>
      <c r="AL9" s="146">
        <f t="shared" si="2"/>
        <v>59</v>
      </c>
      <c r="AM9" s="147">
        <f t="shared" si="3"/>
        <v>80.76923076923077</v>
      </c>
      <c r="AN9" s="31"/>
      <c r="AO9" s="31"/>
      <c r="AP9" s="31"/>
      <c r="AQ9" s="31"/>
    </row>
    <row r="10" spans="1:43" ht="15.75" customHeight="1">
      <c r="A10" s="144" t="s">
        <v>33</v>
      </c>
      <c r="B10" s="153" t="s">
        <v>38</v>
      </c>
      <c r="C10" s="153" t="s">
        <v>20</v>
      </c>
      <c r="D10" s="153">
        <v>3</v>
      </c>
      <c r="E10" s="153">
        <v>3</v>
      </c>
      <c r="F10" s="153">
        <v>2</v>
      </c>
      <c r="G10" s="153">
        <v>2</v>
      </c>
      <c r="H10" s="153">
        <v>3</v>
      </c>
      <c r="I10" s="153">
        <v>3</v>
      </c>
      <c r="J10" s="153" t="s">
        <v>52</v>
      </c>
      <c r="K10" s="153">
        <v>1</v>
      </c>
      <c r="L10" s="153">
        <v>1</v>
      </c>
      <c r="M10" s="153">
        <v>3</v>
      </c>
      <c r="N10" s="153">
        <v>2</v>
      </c>
      <c r="O10" s="153">
        <v>2</v>
      </c>
      <c r="P10" s="153">
        <v>3</v>
      </c>
      <c r="Q10" s="153" t="s">
        <v>52</v>
      </c>
      <c r="R10" s="153" t="s">
        <v>52</v>
      </c>
      <c r="S10" s="153" t="s">
        <v>52</v>
      </c>
      <c r="T10" s="153">
        <v>3</v>
      </c>
      <c r="U10" s="153">
        <v>3</v>
      </c>
      <c r="V10" s="153">
        <v>3</v>
      </c>
      <c r="W10" s="153">
        <v>2</v>
      </c>
      <c r="X10" s="153">
        <v>0</v>
      </c>
      <c r="Y10" s="153">
        <v>3</v>
      </c>
      <c r="Z10" s="153">
        <v>3</v>
      </c>
      <c r="AA10" s="153">
        <v>3</v>
      </c>
      <c r="AB10" s="153">
        <v>3</v>
      </c>
      <c r="AC10" s="153">
        <v>3</v>
      </c>
      <c r="AD10" s="153">
        <v>0</v>
      </c>
      <c r="AE10" s="153">
        <v>3</v>
      </c>
      <c r="AF10" s="153">
        <v>3</v>
      </c>
      <c r="AG10" s="153"/>
      <c r="AH10" s="153"/>
      <c r="AI10" s="153"/>
      <c r="AJ10" s="146">
        <f t="shared" si="0"/>
        <v>21</v>
      </c>
      <c r="AK10" s="146">
        <f t="shared" si="1"/>
        <v>25</v>
      </c>
      <c r="AL10" s="146">
        <f t="shared" si="2"/>
        <v>60</v>
      </c>
      <c r="AM10" s="147">
        <f t="shared" si="3"/>
        <v>84</v>
      </c>
      <c r="AN10" s="31"/>
      <c r="AO10" s="31"/>
      <c r="AP10" s="31"/>
      <c r="AQ10" s="31"/>
    </row>
    <row r="11" spans="1:43" ht="15.75" customHeight="1">
      <c r="A11" s="144" t="s">
        <v>34</v>
      </c>
      <c r="B11" s="153" t="s">
        <v>38</v>
      </c>
      <c r="C11" s="153" t="s">
        <v>20</v>
      </c>
      <c r="D11" s="153">
        <v>3</v>
      </c>
      <c r="E11" s="153">
        <v>0</v>
      </c>
      <c r="F11" s="153">
        <v>3</v>
      </c>
      <c r="G11" s="153">
        <v>3</v>
      </c>
      <c r="H11" s="153" t="s">
        <v>52</v>
      </c>
      <c r="I11" s="153">
        <v>3</v>
      </c>
      <c r="J11" s="153">
        <v>2</v>
      </c>
      <c r="K11" s="153">
        <v>3</v>
      </c>
      <c r="L11" s="153">
        <v>3</v>
      </c>
      <c r="M11" s="153">
        <v>3</v>
      </c>
      <c r="N11" s="153">
        <v>3</v>
      </c>
      <c r="O11" s="153">
        <v>3</v>
      </c>
      <c r="P11" s="153">
        <v>1</v>
      </c>
      <c r="Q11" s="153" t="s">
        <v>52</v>
      </c>
      <c r="R11" s="153" t="s">
        <v>52</v>
      </c>
      <c r="S11" s="153" t="s">
        <v>52</v>
      </c>
      <c r="T11" s="153" t="s">
        <v>52</v>
      </c>
      <c r="U11" s="153">
        <v>3</v>
      </c>
      <c r="V11" s="153">
        <v>3</v>
      </c>
      <c r="W11" s="153">
        <v>2</v>
      </c>
      <c r="X11" s="153">
        <v>3</v>
      </c>
      <c r="Y11" s="153">
        <v>2</v>
      </c>
      <c r="Z11" s="153">
        <v>3</v>
      </c>
      <c r="AA11" s="153">
        <v>3</v>
      </c>
      <c r="AB11" s="153">
        <v>3</v>
      </c>
      <c r="AC11" s="153">
        <v>3</v>
      </c>
      <c r="AD11" s="153">
        <v>3</v>
      </c>
      <c r="AE11" s="153">
        <v>3</v>
      </c>
      <c r="AF11" s="153"/>
      <c r="AG11" s="153"/>
      <c r="AH11" s="153"/>
      <c r="AI11" s="153"/>
      <c r="AJ11" s="146">
        <f t="shared" si="0"/>
        <v>21</v>
      </c>
      <c r="AK11" s="146">
        <f t="shared" si="1"/>
        <v>23</v>
      </c>
      <c r="AL11" s="146">
        <f t="shared" si="2"/>
        <v>61</v>
      </c>
      <c r="AM11" s="147">
        <f t="shared" si="3"/>
        <v>91.30434782608695</v>
      </c>
      <c r="AN11" s="31"/>
      <c r="AO11" s="31"/>
      <c r="AP11" s="31"/>
      <c r="AQ11" s="31"/>
    </row>
    <row r="12" spans="1:43" ht="15.75" customHeight="1">
      <c r="A12" s="81" t="s">
        <v>53</v>
      </c>
      <c r="B12" s="90" t="s">
        <v>38</v>
      </c>
      <c r="C12" s="90" t="s">
        <v>20</v>
      </c>
      <c r="D12" s="90" t="s">
        <v>52</v>
      </c>
      <c r="E12" s="90">
        <v>1</v>
      </c>
      <c r="F12" s="90" t="s">
        <v>52</v>
      </c>
      <c r="G12" s="90" t="s">
        <v>52</v>
      </c>
      <c r="H12" s="90" t="s">
        <v>52</v>
      </c>
      <c r="I12" s="90">
        <v>3</v>
      </c>
      <c r="J12" s="90" t="s">
        <v>52</v>
      </c>
      <c r="K12" s="90" t="s">
        <v>52</v>
      </c>
      <c r="L12" s="90" t="s">
        <v>52</v>
      </c>
      <c r="M12" s="90" t="s">
        <v>52</v>
      </c>
      <c r="N12" s="90">
        <v>3</v>
      </c>
      <c r="O12" s="90" t="s">
        <v>52</v>
      </c>
      <c r="P12" s="90" t="s">
        <v>52</v>
      </c>
      <c r="Q12" s="90" t="s">
        <v>52</v>
      </c>
      <c r="R12" s="90" t="s">
        <v>52</v>
      </c>
      <c r="S12" s="90" t="s">
        <v>52</v>
      </c>
      <c r="T12" s="90" t="s">
        <v>52</v>
      </c>
      <c r="U12" s="90" t="s">
        <v>52</v>
      </c>
      <c r="V12" s="90" t="s">
        <v>52</v>
      </c>
      <c r="W12" s="90" t="s">
        <v>52</v>
      </c>
      <c r="X12" s="90" t="s">
        <v>52</v>
      </c>
      <c r="Y12" s="90" t="s">
        <v>52</v>
      </c>
      <c r="Z12" s="90" t="s">
        <v>52</v>
      </c>
      <c r="AA12" s="90" t="s">
        <v>52</v>
      </c>
      <c r="AB12" s="90" t="s">
        <v>52</v>
      </c>
      <c r="AC12" s="90" t="s">
        <v>52</v>
      </c>
      <c r="AD12" s="90" t="s">
        <v>52</v>
      </c>
      <c r="AE12" s="90" t="s">
        <v>52</v>
      </c>
      <c r="AF12" s="90">
        <v>2</v>
      </c>
      <c r="AG12" s="90"/>
      <c r="AH12" s="90"/>
      <c r="AI12" s="90"/>
      <c r="AJ12" s="33">
        <f>COUNTIF(D12:AI12,"&gt;1")</f>
        <v>3</v>
      </c>
      <c r="AK12" s="33">
        <f>COUNT(D12:AI12)</f>
        <v>4</v>
      </c>
      <c r="AL12" s="33">
        <f>SUM(D12:AI12)</f>
        <v>9</v>
      </c>
      <c r="AM12" s="8">
        <f>AJ12/AK12*100</f>
        <v>75</v>
      </c>
      <c r="AN12" s="31"/>
      <c r="AO12" s="31"/>
      <c r="AP12" s="31"/>
      <c r="AQ12" s="31"/>
    </row>
    <row r="13" spans="1:43" ht="15.75" customHeight="1">
      <c r="A13" s="82" t="s">
        <v>54</v>
      </c>
      <c r="B13" s="120" t="s">
        <v>38</v>
      </c>
      <c r="C13" s="120" t="s">
        <v>20</v>
      </c>
      <c r="D13" s="90" t="s">
        <v>52</v>
      </c>
      <c r="E13" s="90" t="s">
        <v>52</v>
      </c>
      <c r="F13" s="90" t="s">
        <v>52</v>
      </c>
      <c r="G13" s="90" t="s">
        <v>52</v>
      </c>
      <c r="H13" s="90" t="s">
        <v>52</v>
      </c>
      <c r="I13" s="90" t="s">
        <v>52</v>
      </c>
      <c r="J13" s="90" t="s">
        <v>52</v>
      </c>
      <c r="K13" s="90" t="s">
        <v>52</v>
      </c>
      <c r="L13" s="90" t="s">
        <v>52</v>
      </c>
      <c r="M13" s="90" t="s">
        <v>52</v>
      </c>
      <c r="N13" s="90" t="s">
        <v>52</v>
      </c>
      <c r="O13" s="90" t="s">
        <v>52</v>
      </c>
      <c r="P13" s="90" t="s">
        <v>52</v>
      </c>
      <c r="Q13" s="90" t="s">
        <v>52</v>
      </c>
      <c r="R13" s="90" t="s">
        <v>52</v>
      </c>
      <c r="S13" s="90" t="s">
        <v>52</v>
      </c>
      <c r="T13" s="90" t="s">
        <v>52</v>
      </c>
      <c r="U13" s="90" t="s">
        <v>52</v>
      </c>
      <c r="V13" s="90" t="s">
        <v>52</v>
      </c>
      <c r="W13" s="90" t="s">
        <v>52</v>
      </c>
      <c r="X13" s="90">
        <v>2</v>
      </c>
      <c r="Y13" s="90" t="s">
        <v>52</v>
      </c>
      <c r="Z13" s="90" t="s">
        <v>52</v>
      </c>
      <c r="AA13" s="90" t="s">
        <v>52</v>
      </c>
      <c r="AB13" s="90" t="s">
        <v>52</v>
      </c>
      <c r="AC13" s="90" t="s">
        <v>52</v>
      </c>
      <c r="AD13" s="90" t="s">
        <v>52</v>
      </c>
      <c r="AE13" s="90" t="s">
        <v>52</v>
      </c>
      <c r="AF13" s="42"/>
      <c r="AG13" s="42"/>
      <c r="AH13" s="42"/>
      <c r="AI13" s="42"/>
      <c r="AJ13" s="34">
        <f t="shared" si="0"/>
        <v>1</v>
      </c>
      <c r="AK13" s="34">
        <f t="shared" si="1"/>
        <v>1</v>
      </c>
      <c r="AL13" s="33">
        <f t="shared" si="2"/>
        <v>2</v>
      </c>
      <c r="AM13" s="9">
        <f t="shared" si="3"/>
        <v>100</v>
      </c>
      <c r="AN13" s="31"/>
      <c r="AO13" s="31"/>
      <c r="AP13" s="31"/>
      <c r="AQ13" s="31"/>
    </row>
    <row r="14" spans="1:43" ht="15.75" customHeight="1">
      <c r="A14" s="74" t="s">
        <v>55</v>
      </c>
      <c r="B14" s="83" t="s">
        <v>38</v>
      </c>
      <c r="C14" s="83" t="s">
        <v>20</v>
      </c>
      <c r="D14" s="90">
        <v>1</v>
      </c>
      <c r="E14" s="90" t="s">
        <v>52</v>
      </c>
      <c r="F14" s="90" t="s">
        <v>52</v>
      </c>
      <c r="G14" s="90">
        <v>3</v>
      </c>
      <c r="H14" s="90">
        <v>0</v>
      </c>
      <c r="I14" s="90" t="s">
        <v>52</v>
      </c>
      <c r="J14" s="90" t="s">
        <v>52</v>
      </c>
      <c r="K14" s="90">
        <v>3</v>
      </c>
      <c r="L14" s="90">
        <v>3</v>
      </c>
      <c r="M14" s="90" t="s">
        <v>52</v>
      </c>
      <c r="N14" s="90" t="s">
        <v>52</v>
      </c>
      <c r="O14" s="90">
        <v>3</v>
      </c>
      <c r="P14" s="90" t="s">
        <v>52</v>
      </c>
      <c r="Q14" s="90" t="s">
        <v>52</v>
      </c>
      <c r="R14" s="90" t="s">
        <v>52</v>
      </c>
      <c r="S14" s="90" t="s">
        <v>52</v>
      </c>
      <c r="T14" s="90" t="s">
        <v>52</v>
      </c>
      <c r="U14" s="90" t="s">
        <v>52</v>
      </c>
      <c r="V14" s="90">
        <v>1</v>
      </c>
      <c r="W14" s="90" t="s">
        <v>52</v>
      </c>
      <c r="X14" s="90" t="s">
        <v>52</v>
      </c>
      <c r="Y14" s="90">
        <v>3</v>
      </c>
      <c r="Z14" s="90" t="s">
        <v>52</v>
      </c>
      <c r="AA14" s="90" t="s">
        <v>52</v>
      </c>
      <c r="AB14" s="90" t="s">
        <v>52</v>
      </c>
      <c r="AC14" s="90" t="s">
        <v>52</v>
      </c>
      <c r="AD14" s="90" t="s">
        <v>52</v>
      </c>
      <c r="AE14" s="90" t="s">
        <v>52</v>
      </c>
      <c r="AF14" s="57"/>
      <c r="AG14" s="57"/>
      <c r="AH14" s="57"/>
      <c r="AI14" s="57"/>
      <c r="AJ14" s="34">
        <f>COUNTIF(D14:AI14,"&gt;1")</f>
        <v>5</v>
      </c>
      <c r="AK14" s="34">
        <f>COUNT(D14:AI14)</f>
        <v>8</v>
      </c>
      <c r="AL14" s="33">
        <f t="shared" si="2"/>
        <v>17</v>
      </c>
      <c r="AM14" s="9">
        <f>AJ14/AK14*100</f>
        <v>62.5</v>
      </c>
      <c r="AN14" s="31"/>
      <c r="AO14" s="31"/>
      <c r="AP14" s="31"/>
      <c r="AQ14" s="31"/>
    </row>
    <row r="15" spans="1:43" ht="15.75" customHeight="1" thickBot="1">
      <c r="A15" s="98" t="s">
        <v>61</v>
      </c>
      <c r="B15" s="121" t="s">
        <v>38</v>
      </c>
      <c r="C15" s="121"/>
      <c r="D15" s="130"/>
      <c r="E15" s="130"/>
      <c r="F15" s="130"/>
      <c r="G15" s="130"/>
      <c r="H15" s="121">
        <v>2</v>
      </c>
      <c r="I15" s="130"/>
      <c r="J15" s="121">
        <v>0</v>
      </c>
      <c r="K15" s="130"/>
      <c r="L15" s="130"/>
      <c r="M15" s="130"/>
      <c r="N15" s="130"/>
      <c r="O15" s="130"/>
      <c r="P15" s="130"/>
      <c r="Q15" s="130"/>
      <c r="R15" s="130"/>
      <c r="S15" s="130"/>
      <c r="T15" s="130">
        <v>0</v>
      </c>
      <c r="U15" s="130"/>
      <c r="V15" s="130"/>
      <c r="W15" s="130">
        <v>3</v>
      </c>
      <c r="X15" s="130"/>
      <c r="Y15" s="130"/>
      <c r="Z15" s="130"/>
      <c r="AA15" s="130"/>
      <c r="AB15" s="130"/>
      <c r="AC15" s="130"/>
      <c r="AD15" s="130"/>
      <c r="AE15" s="130" t="s">
        <v>52</v>
      </c>
      <c r="AF15" s="130">
        <v>3</v>
      </c>
      <c r="AG15" s="130"/>
      <c r="AH15" s="130"/>
      <c r="AI15" s="130"/>
      <c r="AJ15" s="35">
        <f>COUNTIF(D15:AI15,"&gt;1")</f>
        <v>3</v>
      </c>
      <c r="AK15" s="35">
        <f>COUNT(D15:AI15)</f>
        <v>5</v>
      </c>
      <c r="AL15" s="35">
        <f t="shared" si="2"/>
        <v>8</v>
      </c>
      <c r="AM15" s="10">
        <f>AJ15/AK15*100</f>
        <v>60</v>
      </c>
      <c r="AN15" s="31"/>
      <c r="AO15" s="31"/>
      <c r="AP15" s="31"/>
      <c r="AQ15" s="31"/>
    </row>
    <row r="16" spans="36:43" ht="15.75" customHeight="1" thickBot="1">
      <c r="AJ16" s="31"/>
      <c r="AK16" s="31"/>
      <c r="AL16" s="31"/>
      <c r="AM16" s="31"/>
      <c r="AN16" s="31"/>
      <c r="AO16" s="31"/>
      <c r="AP16" s="31"/>
      <c r="AQ16" s="31"/>
    </row>
    <row r="17" spans="1:43" ht="15.75">
      <c r="A17" s="92" t="s">
        <v>0</v>
      </c>
      <c r="B17" s="59"/>
      <c r="C17" s="59"/>
      <c r="D17" s="159" t="s">
        <v>1</v>
      </c>
      <c r="E17" s="159"/>
      <c r="F17" s="159"/>
      <c r="G17" s="159"/>
      <c r="H17" s="159"/>
      <c r="I17" s="60"/>
      <c r="J17" s="60"/>
      <c r="K17" s="61"/>
      <c r="L17" s="61"/>
      <c r="M17" s="61"/>
      <c r="N17" s="61"/>
      <c r="O17" s="61"/>
      <c r="P17" s="61"/>
      <c r="Q17" s="61"/>
      <c r="R17" s="62"/>
      <c r="S17" s="62"/>
      <c r="T17" s="62" t="s">
        <v>2</v>
      </c>
      <c r="U17" s="62"/>
      <c r="V17" s="62"/>
      <c r="W17" s="62"/>
      <c r="X17" s="62"/>
      <c r="Y17" s="62"/>
      <c r="Z17" s="62"/>
      <c r="AA17" s="62"/>
      <c r="AB17" s="62"/>
      <c r="AC17" s="62"/>
      <c r="AD17" s="61"/>
      <c r="AE17" s="61"/>
      <c r="AF17" s="61"/>
      <c r="AG17" s="61"/>
      <c r="AH17" s="61"/>
      <c r="AI17" s="63"/>
      <c r="AJ17" s="64"/>
      <c r="AK17" s="65"/>
      <c r="AL17" s="65"/>
      <c r="AM17" s="66"/>
      <c r="AN17" s="31"/>
      <c r="AO17" s="31"/>
      <c r="AP17" s="31"/>
      <c r="AQ17" s="31"/>
    </row>
    <row r="18" spans="1:43" ht="15.75" customHeight="1">
      <c r="A18" s="71"/>
      <c r="B18" s="53"/>
      <c r="C18" s="53"/>
      <c r="D18" s="55">
        <v>1</v>
      </c>
      <c r="E18" s="55">
        <v>2</v>
      </c>
      <c r="F18" s="55">
        <v>3</v>
      </c>
      <c r="G18" s="55">
        <v>4</v>
      </c>
      <c r="H18" s="55">
        <v>5</v>
      </c>
      <c r="I18" s="55">
        <v>6</v>
      </c>
      <c r="J18" s="55">
        <v>7</v>
      </c>
      <c r="K18" s="55">
        <v>8</v>
      </c>
      <c r="L18" s="55">
        <v>9</v>
      </c>
      <c r="M18" s="55">
        <v>10</v>
      </c>
      <c r="N18" s="55">
        <v>11</v>
      </c>
      <c r="O18" s="55">
        <v>12</v>
      </c>
      <c r="P18" s="55">
        <v>13</v>
      </c>
      <c r="Q18" s="55" t="s">
        <v>52</v>
      </c>
      <c r="R18" s="55" t="s">
        <v>52</v>
      </c>
      <c r="S18" s="55" t="s">
        <v>52</v>
      </c>
      <c r="T18" s="55">
        <v>1</v>
      </c>
      <c r="U18" s="55">
        <v>2</v>
      </c>
      <c r="V18" s="55">
        <v>3</v>
      </c>
      <c r="W18" s="55">
        <v>4</v>
      </c>
      <c r="X18" s="55">
        <v>5</v>
      </c>
      <c r="Y18" s="55">
        <v>6</v>
      </c>
      <c r="Z18" s="55">
        <v>7</v>
      </c>
      <c r="AA18" s="55">
        <v>8</v>
      </c>
      <c r="AB18" s="55">
        <v>9</v>
      </c>
      <c r="AC18" s="55">
        <v>10</v>
      </c>
      <c r="AD18" s="55">
        <v>11</v>
      </c>
      <c r="AE18" s="55">
        <v>12</v>
      </c>
      <c r="AF18" s="55">
        <v>13</v>
      </c>
      <c r="AG18" s="55" t="s">
        <v>52</v>
      </c>
      <c r="AH18" s="55" t="s">
        <v>52</v>
      </c>
      <c r="AI18" s="55" t="s">
        <v>52</v>
      </c>
      <c r="AJ18" s="160" t="s">
        <v>3</v>
      </c>
      <c r="AK18" s="161"/>
      <c r="AL18" s="161"/>
      <c r="AM18" s="162"/>
      <c r="AN18" s="31"/>
      <c r="AO18" s="31"/>
      <c r="AP18" s="31"/>
      <c r="AQ18" s="31"/>
    </row>
    <row r="19" spans="1:43" ht="60" customHeight="1" thickBot="1">
      <c r="A19" s="155" t="s">
        <v>13</v>
      </c>
      <c r="B19" s="156"/>
      <c r="C19" s="157"/>
      <c r="D19" s="108" t="s">
        <v>71</v>
      </c>
      <c r="E19" s="108" t="s">
        <v>80</v>
      </c>
      <c r="F19" s="108" t="s">
        <v>38</v>
      </c>
      <c r="G19" s="108" t="s">
        <v>68</v>
      </c>
      <c r="H19" s="108" t="s">
        <v>82</v>
      </c>
      <c r="I19" s="108" t="s">
        <v>83</v>
      </c>
      <c r="J19" s="108" t="s">
        <v>77</v>
      </c>
      <c r="K19" s="108" t="s">
        <v>78</v>
      </c>
      <c r="L19" s="108" t="s">
        <v>81</v>
      </c>
      <c r="M19" s="108" t="s">
        <v>72</v>
      </c>
      <c r="N19" s="108" t="s">
        <v>79</v>
      </c>
      <c r="O19" s="108" t="s">
        <v>76</v>
      </c>
      <c r="P19" s="108" t="s">
        <v>73</v>
      </c>
      <c r="Q19" s="108" t="s">
        <v>52</v>
      </c>
      <c r="R19" s="108" t="s">
        <v>52</v>
      </c>
      <c r="S19" s="108" t="s">
        <v>52</v>
      </c>
      <c r="T19" s="108" t="s">
        <v>71</v>
      </c>
      <c r="U19" s="108" t="s">
        <v>80</v>
      </c>
      <c r="V19" s="108" t="s">
        <v>38</v>
      </c>
      <c r="W19" s="108" t="s">
        <v>68</v>
      </c>
      <c r="X19" s="108" t="s">
        <v>82</v>
      </c>
      <c r="Y19" s="108" t="s">
        <v>83</v>
      </c>
      <c r="Z19" s="108" t="s">
        <v>77</v>
      </c>
      <c r="AA19" s="108" t="s">
        <v>78</v>
      </c>
      <c r="AB19" s="108" t="s">
        <v>81</v>
      </c>
      <c r="AC19" s="108" t="s">
        <v>72</v>
      </c>
      <c r="AD19" s="108" t="s">
        <v>79</v>
      </c>
      <c r="AE19" s="108" t="s">
        <v>76</v>
      </c>
      <c r="AF19" s="108" t="s">
        <v>73</v>
      </c>
      <c r="AG19" s="109"/>
      <c r="AH19" s="109"/>
      <c r="AI19" s="109"/>
      <c r="AJ19" s="30" t="s">
        <v>6</v>
      </c>
      <c r="AK19" s="30" t="s">
        <v>5</v>
      </c>
      <c r="AL19" s="30" t="s">
        <v>7</v>
      </c>
      <c r="AM19" s="99" t="s">
        <v>8</v>
      </c>
      <c r="AN19" s="31"/>
      <c r="AO19" s="31"/>
      <c r="AP19" s="31"/>
      <c r="AQ19" s="31"/>
    </row>
    <row r="20" spans="1:43" s="67" customFormat="1" ht="15.75" customHeight="1" thickBot="1">
      <c r="A20" s="106" t="s">
        <v>9</v>
      </c>
      <c r="B20" s="105" t="s">
        <v>10</v>
      </c>
      <c r="C20" s="105" t="s">
        <v>11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1"/>
      <c r="AK20" s="101"/>
      <c r="AL20" s="101"/>
      <c r="AM20" s="102"/>
      <c r="AN20" s="72"/>
      <c r="AO20" s="72"/>
      <c r="AP20" s="72"/>
      <c r="AQ20" s="73"/>
    </row>
    <row r="21" spans="1:39" ht="15.75" customHeight="1">
      <c r="A21" s="97" t="s">
        <v>96</v>
      </c>
      <c r="B21" s="32" t="s">
        <v>43</v>
      </c>
      <c r="C21" s="32" t="s">
        <v>20</v>
      </c>
      <c r="D21" s="32" t="s">
        <v>58</v>
      </c>
      <c r="E21" s="32">
        <v>3</v>
      </c>
      <c r="F21" s="32">
        <v>2</v>
      </c>
      <c r="G21" s="32">
        <v>3</v>
      </c>
      <c r="H21" s="32" t="s">
        <v>52</v>
      </c>
      <c r="I21" s="32" t="s">
        <v>52</v>
      </c>
      <c r="J21" s="32" t="s">
        <v>52</v>
      </c>
      <c r="K21" s="32">
        <v>3</v>
      </c>
      <c r="L21" s="32" t="s">
        <v>52</v>
      </c>
      <c r="M21" s="32">
        <v>0</v>
      </c>
      <c r="N21" s="32" t="s">
        <v>52</v>
      </c>
      <c r="O21" s="32">
        <v>3</v>
      </c>
      <c r="P21" s="32">
        <v>0</v>
      </c>
      <c r="Q21" s="32" t="s">
        <v>52</v>
      </c>
      <c r="R21" s="32" t="s">
        <v>52</v>
      </c>
      <c r="S21" s="32" t="s">
        <v>52</v>
      </c>
      <c r="T21" s="32">
        <v>3</v>
      </c>
      <c r="U21" s="32" t="s">
        <v>52</v>
      </c>
      <c r="V21" s="32">
        <v>2</v>
      </c>
      <c r="W21" s="32">
        <v>2</v>
      </c>
      <c r="X21" s="32" t="s">
        <v>52</v>
      </c>
      <c r="Y21" s="32">
        <v>3</v>
      </c>
      <c r="Z21" s="32" t="s">
        <v>52</v>
      </c>
      <c r="AA21" s="32">
        <v>1</v>
      </c>
      <c r="AB21" s="32">
        <v>3</v>
      </c>
      <c r="AC21" s="32">
        <v>2</v>
      </c>
      <c r="AD21" s="32" t="s">
        <v>52</v>
      </c>
      <c r="AE21" s="32">
        <v>3</v>
      </c>
      <c r="AF21" s="32" t="s">
        <v>52</v>
      </c>
      <c r="AG21" s="32"/>
      <c r="AH21" s="32"/>
      <c r="AI21" s="32"/>
      <c r="AJ21" s="33">
        <f aca="true" t="shared" si="4" ref="AJ21:AJ29">COUNTIF(D21:AI21,"&gt;1")</f>
        <v>12</v>
      </c>
      <c r="AK21" s="33">
        <f aca="true" t="shared" si="5" ref="AK21:AK29">COUNT(D21:AI21)</f>
        <v>15</v>
      </c>
      <c r="AL21" s="33">
        <f>SUM(D21:AI21)</f>
        <v>33</v>
      </c>
      <c r="AM21" s="8">
        <f aca="true" t="shared" si="6" ref="AM21:AM29">AJ21/AK21*100</f>
        <v>80</v>
      </c>
    </row>
    <row r="22" spans="1:39" ht="15.75" customHeight="1">
      <c r="A22" s="97" t="s">
        <v>39</v>
      </c>
      <c r="B22" s="32" t="s">
        <v>43</v>
      </c>
      <c r="C22" s="32" t="s">
        <v>20</v>
      </c>
      <c r="D22" s="32">
        <v>3</v>
      </c>
      <c r="E22" s="32">
        <v>3</v>
      </c>
      <c r="F22" s="32">
        <v>0</v>
      </c>
      <c r="G22" s="32">
        <v>3</v>
      </c>
      <c r="H22" s="32">
        <v>3</v>
      </c>
      <c r="I22" s="32" t="s">
        <v>52</v>
      </c>
      <c r="J22" s="32">
        <v>3</v>
      </c>
      <c r="K22" s="32">
        <v>3</v>
      </c>
      <c r="L22" s="32">
        <v>3</v>
      </c>
      <c r="M22" s="32">
        <v>3</v>
      </c>
      <c r="N22" s="32" t="s">
        <v>52</v>
      </c>
      <c r="O22" s="32" t="s">
        <v>52</v>
      </c>
      <c r="P22" s="32" t="s">
        <v>52</v>
      </c>
      <c r="Q22" s="32" t="s">
        <v>52</v>
      </c>
      <c r="R22" s="32" t="s">
        <v>52</v>
      </c>
      <c r="S22" s="32" t="s">
        <v>52</v>
      </c>
      <c r="T22" s="32">
        <v>3</v>
      </c>
      <c r="U22" s="32">
        <v>3</v>
      </c>
      <c r="V22" s="32">
        <v>2</v>
      </c>
      <c r="W22" s="32">
        <v>3</v>
      </c>
      <c r="X22" s="32">
        <v>0</v>
      </c>
      <c r="Y22" s="32">
        <v>0</v>
      </c>
      <c r="Z22" s="32">
        <v>3</v>
      </c>
      <c r="AA22" s="32">
        <v>3</v>
      </c>
      <c r="AB22" s="32">
        <v>3</v>
      </c>
      <c r="AC22" s="32"/>
      <c r="AD22" s="32">
        <v>3</v>
      </c>
      <c r="AE22" s="32">
        <v>3</v>
      </c>
      <c r="AF22" s="32">
        <v>3</v>
      </c>
      <c r="AG22" s="32"/>
      <c r="AH22" s="32"/>
      <c r="AI22" s="32"/>
      <c r="AJ22" s="33">
        <f t="shared" si="4"/>
        <v>18</v>
      </c>
      <c r="AK22" s="33">
        <f t="shared" si="5"/>
        <v>21</v>
      </c>
      <c r="AL22" s="33">
        <f aca="true" t="shared" si="7" ref="AL22:AL29">SUM(D22:AI22)</f>
        <v>53</v>
      </c>
      <c r="AM22" s="8">
        <f t="shared" si="6"/>
        <v>85.71428571428571</v>
      </c>
    </row>
    <row r="23" spans="1:39" ht="15.75" customHeight="1">
      <c r="A23" s="144" t="s">
        <v>42</v>
      </c>
      <c r="B23" s="145" t="s">
        <v>43</v>
      </c>
      <c r="C23" s="145" t="s">
        <v>20</v>
      </c>
      <c r="D23" s="145">
        <v>3</v>
      </c>
      <c r="E23" s="145">
        <v>1</v>
      </c>
      <c r="F23" s="145">
        <v>1</v>
      </c>
      <c r="G23" s="145">
        <v>3</v>
      </c>
      <c r="H23" s="145">
        <v>2</v>
      </c>
      <c r="I23" s="145">
        <v>3</v>
      </c>
      <c r="J23" s="145">
        <v>3</v>
      </c>
      <c r="K23" s="145">
        <v>2</v>
      </c>
      <c r="L23" s="145">
        <v>3</v>
      </c>
      <c r="M23" s="145">
        <v>3</v>
      </c>
      <c r="N23" s="145">
        <v>2</v>
      </c>
      <c r="O23" s="145">
        <v>3</v>
      </c>
      <c r="P23" s="145">
        <v>3</v>
      </c>
      <c r="Q23" s="145" t="s">
        <v>52</v>
      </c>
      <c r="R23" s="145" t="s">
        <v>52</v>
      </c>
      <c r="S23" s="145" t="s">
        <v>52</v>
      </c>
      <c r="T23" s="145">
        <v>3</v>
      </c>
      <c r="U23" s="145">
        <v>0</v>
      </c>
      <c r="V23" s="145">
        <v>1</v>
      </c>
      <c r="W23" s="145">
        <v>3</v>
      </c>
      <c r="X23" s="145">
        <v>3</v>
      </c>
      <c r="Y23" s="145">
        <v>3</v>
      </c>
      <c r="Z23" s="145">
        <v>3</v>
      </c>
      <c r="AA23" s="145">
        <v>3</v>
      </c>
      <c r="AB23" s="145">
        <v>3</v>
      </c>
      <c r="AC23" s="145">
        <v>1</v>
      </c>
      <c r="AD23" s="145">
        <v>2</v>
      </c>
      <c r="AE23" s="145">
        <v>3</v>
      </c>
      <c r="AF23" s="145">
        <v>3</v>
      </c>
      <c r="AG23" s="145"/>
      <c r="AH23" s="145"/>
      <c r="AI23" s="145"/>
      <c r="AJ23" s="146">
        <f t="shared" si="4"/>
        <v>21</v>
      </c>
      <c r="AK23" s="146">
        <f t="shared" si="5"/>
        <v>26</v>
      </c>
      <c r="AL23" s="146">
        <f t="shared" si="7"/>
        <v>63</v>
      </c>
      <c r="AM23" s="147">
        <f t="shared" si="6"/>
        <v>80.76923076923077</v>
      </c>
    </row>
    <row r="24" spans="1:39" ht="15.75" customHeight="1">
      <c r="A24" s="97" t="s">
        <v>41</v>
      </c>
      <c r="B24" s="32" t="s">
        <v>43</v>
      </c>
      <c r="C24" s="32" t="s">
        <v>20</v>
      </c>
      <c r="D24" s="32">
        <v>2</v>
      </c>
      <c r="E24" s="32">
        <v>3</v>
      </c>
      <c r="F24" s="32">
        <v>1</v>
      </c>
      <c r="G24" s="32">
        <v>3</v>
      </c>
      <c r="H24" s="32">
        <v>2</v>
      </c>
      <c r="I24" s="32">
        <v>0</v>
      </c>
      <c r="J24" s="32">
        <v>3</v>
      </c>
      <c r="K24" s="32">
        <v>1</v>
      </c>
      <c r="L24" s="32">
        <v>2</v>
      </c>
      <c r="M24" s="32">
        <v>1</v>
      </c>
      <c r="N24" s="32">
        <v>1</v>
      </c>
      <c r="O24" s="32">
        <v>2</v>
      </c>
      <c r="P24" s="32">
        <v>3</v>
      </c>
      <c r="Q24" s="32" t="s">
        <v>52</v>
      </c>
      <c r="R24" s="32" t="s">
        <v>52</v>
      </c>
      <c r="S24" s="32" t="s">
        <v>52</v>
      </c>
      <c r="T24" s="32">
        <v>1</v>
      </c>
      <c r="U24" s="32">
        <v>3</v>
      </c>
      <c r="V24" s="32">
        <v>0</v>
      </c>
      <c r="W24" s="32">
        <v>3</v>
      </c>
      <c r="X24" s="32">
        <v>3</v>
      </c>
      <c r="Y24" s="32">
        <v>2</v>
      </c>
      <c r="Z24" s="32">
        <v>3</v>
      </c>
      <c r="AA24" s="32">
        <v>3</v>
      </c>
      <c r="AB24" s="32">
        <v>3</v>
      </c>
      <c r="AC24" s="32">
        <v>0</v>
      </c>
      <c r="AD24" s="32">
        <v>2</v>
      </c>
      <c r="AE24" s="32">
        <v>2</v>
      </c>
      <c r="AF24" s="32">
        <v>1</v>
      </c>
      <c r="AG24" s="32"/>
      <c r="AH24" s="32"/>
      <c r="AI24" s="32"/>
      <c r="AJ24" s="33">
        <f t="shared" si="4"/>
        <v>17</v>
      </c>
      <c r="AK24" s="33">
        <f t="shared" si="5"/>
        <v>26</v>
      </c>
      <c r="AL24" s="33">
        <f t="shared" si="7"/>
        <v>50</v>
      </c>
      <c r="AM24" s="8">
        <f t="shared" si="6"/>
        <v>65.38461538461539</v>
      </c>
    </row>
    <row r="25" spans="1:39" ht="15.75" customHeight="1">
      <c r="A25" s="97" t="s">
        <v>40</v>
      </c>
      <c r="B25" s="32" t="s">
        <v>43</v>
      </c>
      <c r="C25" s="32" t="s">
        <v>20</v>
      </c>
      <c r="D25" s="32">
        <v>2</v>
      </c>
      <c r="E25" s="32">
        <v>1</v>
      </c>
      <c r="F25" s="32">
        <v>0</v>
      </c>
      <c r="G25" s="32">
        <v>1</v>
      </c>
      <c r="H25" s="32">
        <v>3</v>
      </c>
      <c r="I25" s="32">
        <v>3</v>
      </c>
      <c r="J25" s="32">
        <v>3</v>
      </c>
      <c r="K25" s="32">
        <v>3</v>
      </c>
      <c r="L25" s="32">
        <v>2</v>
      </c>
      <c r="M25" s="32">
        <v>0</v>
      </c>
      <c r="N25" s="32">
        <v>3</v>
      </c>
      <c r="O25" s="32">
        <v>2</v>
      </c>
      <c r="P25" s="32">
        <v>3</v>
      </c>
      <c r="Q25" s="32" t="s">
        <v>52</v>
      </c>
      <c r="R25" s="32" t="s">
        <v>52</v>
      </c>
      <c r="S25" s="32" t="s">
        <v>52</v>
      </c>
      <c r="T25" s="32">
        <v>3</v>
      </c>
      <c r="U25" s="32">
        <v>1</v>
      </c>
      <c r="V25" s="32">
        <v>0</v>
      </c>
      <c r="W25" s="32">
        <v>2</v>
      </c>
      <c r="X25" s="32">
        <v>3</v>
      </c>
      <c r="Y25" s="32">
        <v>0</v>
      </c>
      <c r="Z25" s="32">
        <v>3</v>
      </c>
      <c r="AA25" s="32">
        <v>2</v>
      </c>
      <c r="AB25" s="32">
        <v>0</v>
      </c>
      <c r="AC25" s="32">
        <v>0</v>
      </c>
      <c r="AD25" s="32">
        <v>0</v>
      </c>
      <c r="AE25" s="32">
        <v>3</v>
      </c>
      <c r="AF25" s="32">
        <v>0</v>
      </c>
      <c r="AG25" s="32"/>
      <c r="AH25" s="32"/>
      <c r="AI25" s="32"/>
      <c r="AJ25" s="33">
        <f t="shared" si="4"/>
        <v>15</v>
      </c>
      <c r="AK25" s="33">
        <f t="shared" si="5"/>
        <v>26</v>
      </c>
      <c r="AL25" s="33">
        <f t="shared" si="7"/>
        <v>43</v>
      </c>
      <c r="AM25" s="8">
        <f t="shared" si="6"/>
        <v>57.692307692307686</v>
      </c>
    </row>
    <row r="26" spans="1:39" ht="15.75" customHeight="1">
      <c r="A26" s="75" t="s">
        <v>45</v>
      </c>
      <c r="B26" s="32" t="s">
        <v>43</v>
      </c>
      <c r="C26" s="32" t="s">
        <v>20</v>
      </c>
      <c r="D26" s="32">
        <v>0</v>
      </c>
      <c r="E26" s="32">
        <v>2</v>
      </c>
      <c r="F26" s="32">
        <v>1</v>
      </c>
      <c r="G26" s="32">
        <v>3</v>
      </c>
      <c r="H26" s="32" t="s">
        <v>52</v>
      </c>
      <c r="I26" s="32">
        <v>1</v>
      </c>
      <c r="J26" s="32">
        <v>2</v>
      </c>
      <c r="K26" s="32">
        <v>0</v>
      </c>
      <c r="L26" s="32">
        <v>3</v>
      </c>
      <c r="M26" s="32" t="s">
        <v>52</v>
      </c>
      <c r="N26" s="32">
        <v>2</v>
      </c>
      <c r="O26" s="32">
        <v>2</v>
      </c>
      <c r="P26" s="32">
        <v>0</v>
      </c>
      <c r="Q26" s="32" t="s">
        <v>52</v>
      </c>
      <c r="R26" s="32" t="s">
        <v>52</v>
      </c>
      <c r="S26" s="32" t="s">
        <v>52</v>
      </c>
      <c r="T26" s="32">
        <v>3</v>
      </c>
      <c r="U26" s="32">
        <v>0</v>
      </c>
      <c r="V26" s="32" t="s">
        <v>52</v>
      </c>
      <c r="W26" s="32" t="s">
        <v>52</v>
      </c>
      <c r="X26" s="32">
        <v>3</v>
      </c>
      <c r="Y26" s="32">
        <v>3</v>
      </c>
      <c r="Z26" s="32">
        <v>1</v>
      </c>
      <c r="AA26" s="32">
        <v>3</v>
      </c>
      <c r="AB26" s="32" t="s">
        <v>52</v>
      </c>
      <c r="AC26" s="32">
        <v>1</v>
      </c>
      <c r="AD26" s="32">
        <v>1</v>
      </c>
      <c r="AE26" s="32">
        <v>0</v>
      </c>
      <c r="AF26" s="32">
        <v>3</v>
      </c>
      <c r="AG26" s="32"/>
      <c r="AH26" s="32"/>
      <c r="AI26" s="32"/>
      <c r="AJ26" s="33">
        <f t="shared" si="4"/>
        <v>11</v>
      </c>
      <c r="AK26" s="33">
        <f t="shared" si="5"/>
        <v>21</v>
      </c>
      <c r="AL26" s="33">
        <f t="shared" si="7"/>
        <v>34</v>
      </c>
      <c r="AM26" s="8">
        <f t="shared" si="6"/>
        <v>52.38095238095239</v>
      </c>
    </row>
    <row r="27" spans="1:39" ht="15.75" customHeight="1">
      <c r="A27" s="75" t="s">
        <v>60</v>
      </c>
      <c r="B27" s="32" t="s">
        <v>43</v>
      </c>
      <c r="C27" s="32" t="s">
        <v>20</v>
      </c>
      <c r="D27" s="32">
        <v>2</v>
      </c>
      <c r="E27" s="32" t="s">
        <v>52</v>
      </c>
      <c r="F27" s="32" t="s">
        <v>52</v>
      </c>
      <c r="G27" s="32" t="s">
        <v>52</v>
      </c>
      <c r="H27" s="32">
        <v>2</v>
      </c>
      <c r="I27" s="32">
        <v>3</v>
      </c>
      <c r="J27" s="32" t="s">
        <v>52</v>
      </c>
      <c r="K27" s="32" t="s">
        <v>52</v>
      </c>
      <c r="L27" s="32" t="s">
        <v>52</v>
      </c>
      <c r="M27" s="32">
        <v>3</v>
      </c>
      <c r="N27" s="32" t="s">
        <v>52</v>
      </c>
      <c r="O27" s="32">
        <v>2</v>
      </c>
      <c r="P27" s="32">
        <v>0</v>
      </c>
      <c r="Q27" s="32" t="s">
        <v>52</v>
      </c>
      <c r="R27" s="32" t="s">
        <v>52</v>
      </c>
      <c r="S27" s="32" t="s">
        <v>52</v>
      </c>
      <c r="T27" s="32" t="s">
        <v>52</v>
      </c>
      <c r="U27" s="32" t="s">
        <v>52</v>
      </c>
      <c r="V27" s="32" t="s">
        <v>52</v>
      </c>
      <c r="W27" s="32" t="s">
        <v>52</v>
      </c>
      <c r="X27" s="32">
        <v>3</v>
      </c>
      <c r="Y27" s="32" t="s">
        <v>52</v>
      </c>
      <c r="Z27" s="32" t="s">
        <v>52</v>
      </c>
      <c r="AA27" s="32" t="s">
        <v>52</v>
      </c>
      <c r="AB27" s="32" t="s">
        <v>52</v>
      </c>
      <c r="AC27" s="32">
        <v>2</v>
      </c>
      <c r="AD27" s="32" t="s">
        <v>52</v>
      </c>
      <c r="AE27" s="32" t="s">
        <v>52</v>
      </c>
      <c r="AF27" s="32" t="s">
        <v>52</v>
      </c>
      <c r="AG27" s="32"/>
      <c r="AH27" s="32"/>
      <c r="AI27" s="32"/>
      <c r="AJ27" s="33">
        <f t="shared" si="4"/>
        <v>7</v>
      </c>
      <c r="AK27" s="33">
        <f t="shared" si="5"/>
        <v>8</v>
      </c>
      <c r="AL27" s="33">
        <f>SUM(D27:AI27)</f>
        <v>17</v>
      </c>
      <c r="AM27" s="8">
        <f t="shared" si="6"/>
        <v>87.5</v>
      </c>
    </row>
    <row r="28" spans="1:39" ht="15.75" customHeight="1">
      <c r="A28" s="82" t="s">
        <v>54</v>
      </c>
      <c r="B28" s="83" t="s">
        <v>43</v>
      </c>
      <c r="C28" s="83" t="s">
        <v>20</v>
      </c>
      <c r="D28" s="32" t="s">
        <v>58</v>
      </c>
      <c r="E28" s="32" t="s">
        <v>52</v>
      </c>
      <c r="F28" s="32" t="s">
        <v>52</v>
      </c>
      <c r="G28" s="32" t="s">
        <v>52</v>
      </c>
      <c r="H28" s="32">
        <v>1</v>
      </c>
      <c r="I28" s="32">
        <v>1</v>
      </c>
      <c r="J28" s="32" t="s">
        <v>52</v>
      </c>
      <c r="K28" s="32" t="s">
        <v>52</v>
      </c>
      <c r="L28" s="32">
        <v>3</v>
      </c>
      <c r="M28" s="32" t="s">
        <v>52</v>
      </c>
      <c r="N28" s="32">
        <v>0</v>
      </c>
      <c r="O28" s="32" t="s">
        <v>52</v>
      </c>
      <c r="P28" s="32" t="s">
        <v>52</v>
      </c>
      <c r="Q28" s="32" t="s">
        <v>52</v>
      </c>
      <c r="R28" s="32" t="s">
        <v>52</v>
      </c>
      <c r="S28" s="32" t="s">
        <v>52</v>
      </c>
      <c r="T28" s="32" t="s">
        <v>52</v>
      </c>
      <c r="U28" s="32">
        <v>3</v>
      </c>
      <c r="V28" s="32">
        <v>1</v>
      </c>
      <c r="W28" s="32">
        <v>3</v>
      </c>
      <c r="X28" s="32" t="s">
        <v>52</v>
      </c>
      <c r="Y28" s="32" t="s">
        <v>52</v>
      </c>
      <c r="Z28" s="32">
        <v>3</v>
      </c>
      <c r="AA28" s="32" t="s">
        <v>52</v>
      </c>
      <c r="AB28" s="32">
        <v>3</v>
      </c>
      <c r="AC28" s="32" t="s">
        <v>52</v>
      </c>
      <c r="AD28" s="32">
        <v>1</v>
      </c>
      <c r="AE28" s="32" t="s">
        <v>52</v>
      </c>
      <c r="AF28" s="32">
        <v>1</v>
      </c>
      <c r="AG28" s="32"/>
      <c r="AH28" s="32"/>
      <c r="AI28" s="32"/>
      <c r="AJ28" s="33">
        <f t="shared" si="4"/>
        <v>5</v>
      </c>
      <c r="AK28" s="33">
        <f t="shared" si="5"/>
        <v>11</v>
      </c>
      <c r="AL28" s="33">
        <f>SUM(D28:AI28)</f>
        <v>20</v>
      </c>
      <c r="AM28" s="8">
        <f t="shared" si="6"/>
        <v>45.45454545454545</v>
      </c>
    </row>
    <row r="29" spans="1:39" ht="15.75" customHeight="1" thickBot="1">
      <c r="A29" s="98" t="s">
        <v>55</v>
      </c>
      <c r="B29" s="122" t="s">
        <v>43</v>
      </c>
      <c r="C29" s="122" t="s">
        <v>20</v>
      </c>
      <c r="D29" s="103" t="s">
        <v>58</v>
      </c>
      <c r="E29" s="103" t="s">
        <v>52</v>
      </c>
      <c r="F29" s="103" t="s">
        <v>52</v>
      </c>
      <c r="G29" s="103" t="s">
        <v>52</v>
      </c>
      <c r="H29" s="103" t="s">
        <v>52</v>
      </c>
      <c r="I29" s="103" t="s">
        <v>52</v>
      </c>
      <c r="J29" s="103">
        <v>1</v>
      </c>
      <c r="K29" s="103" t="s">
        <v>52</v>
      </c>
      <c r="L29" s="103" t="s">
        <v>52</v>
      </c>
      <c r="M29" s="103" t="s">
        <v>52</v>
      </c>
      <c r="N29" s="103">
        <v>1</v>
      </c>
      <c r="O29" s="103" t="s">
        <v>52</v>
      </c>
      <c r="P29" s="103" t="s">
        <v>52</v>
      </c>
      <c r="Q29" s="103" t="s">
        <v>52</v>
      </c>
      <c r="R29" s="103" t="s">
        <v>52</v>
      </c>
      <c r="S29" s="103" t="s">
        <v>52</v>
      </c>
      <c r="T29" s="103" t="s">
        <v>52</v>
      </c>
      <c r="U29" s="103" t="s">
        <v>52</v>
      </c>
      <c r="V29" s="103" t="s">
        <v>52</v>
      </c>
      <c r="W29" s="103" t="s">
        <v>52</v>
      </c>
      <c r="X29" s="103" t="s">
        <v>52</v>
      </c>
      <c r="Y29" s="103" t="s">
        <v>52</v>
      </c>
      <c r="Z29" s="103" t="s">
        <v>52</v>
      </c>
      <c r="AA29" s="103" t="s">
        <v>52</v>
      </c>
      <c r="AB29" s="103" t="s">
        <v>52</v>
      </c>
      <c r="AC29" s="103" t="s">
        <v>52</v>
      </c>
      <c r="AD29" s="103" t="s">
        <v>52</v>
      </c>
      <c r="AE29" s="103" t="s">
        <v>52</v>
      </c>
      <c r="AF29" s="103" t="s">
        <v>52</v>
      </c>
      <c r="AG29" s="88"/>
      <c r="AH29" s="88"/>
      <c r="AI29" s="88"/>
      <c r="AJ29" s="35">
        <f t="shared" si="4"/>
        <v>0</v>
      </c>
      <c r="AK29" s="35">
        <f t="shared" si="5"/>
        <v>2</v>
      </c>
      <c r="AL29" s="35">
        <f t="shared" si="7"/>
        <v>2</v>
      </c>
      <c r="AM29" s="10">
        <f t="shared" si="6"/>
        <v>0</v>
      </c>
    </row>
    <row r="30" ht="15.75" thickBot="1"/>
    <row r="31" spans="1:39" ht="15.75">
      <c r="A31" s="92" t="s">
        <v>94</v>
      </c>
      <c r="B31" s="22"/>
      <c r="C31" s="22"/>
      <c r="D31" s="158" t="s">
        <v>1</v>
      </c>
      <c r="E31" s="158"/>
      <c r="F31" s="158"/>
      <c r="G31" s="158"/>
      <c r="H31" s="158"/>
      <c r="I31" s="46"/>
      <c r="J31" s="46"/>
      <c r="K31" s="47"/>
      <c r="L31" s="47"/>
      <c r="M31" s="47"/>
      <c r="N31" s="47"/>
      <c r="O31" s="47"/>
      <c r="P31" s="47"/>
      <c r="Q31" s="47"/>
      <c r="R31" s="48"/>
      <c r="S31" s="48"/>
      <c r="T31" s="169" t="s">
        <v>2</v>
      </c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70"/>
      <c r="AJ31" s="171"/>
      <c r="AK31" s="172"/>
      <c r="AL31" s="172"/>
      <c r="AM31" s="173"/>
    </row>
    <row r="32" spans="1:43" ht="15.75" customHeight="1">
      <c r="A32" s="71"/>
      <c r="B32" s="53"/>
      <c r="C32" s="53"/>
      <c r="D32" s="55">
        <v>1</v>
      </c>
      <c r="E32" s="55">
        <v>2</v>
      </c>
      <c r="F32" s="55">
        <v>3</v>
      </c>
      <c r="G32" s="55">
        <v>4</v>
      </c>
      <c r="H32" s="55">
        <v>5</v>
      </c>
      <c r="I32" s="55">
        <v>6</v>
      </c>
      <c r="J32" s="55">
        <v>7</v>
      </c>
      <c r="K32" s="55">
        <v>8</v>
      </c>
      <c r="L32" s="55">
        <v>9</v>
      </c>
      <c r="M32" s="55">
        <v>10</v>
      </c>
      <c r="N32" s="55">
        <v>11</v>
      </c>
      <c r="O32" s="55">
        <v>12</v>
      </c>
      <c r="P32" s="55">
        <v>13</v>
      </c>
      <c r="Q32" s="55" t="s">
        <v>52</v>
      </c>
      <c r="R32" s="55" t="s">
        <v>52</v>
      </c>
      <c r="S32" s="55" t="s">
        <v>52</v>
      </c>
      <c r="T32" s="55">
        <v>1</v>
      </c>
      <c r="U32" s="55">
        <v>2</v>
      </c>
      <c r="V32" s="55">
        <v>3</v>
      </c>
      <c r="W32" s="55">
        <v>4</v>
      </c>
      <c r="X32" s="55">
        <v>5</v>
      </c>
      <c r="Y32" s="55">
        <v>6</v>
      </c>
      <c r="Z32" s="55">
        <v>7</v>
      </c>
      <c r="AA32" s="55">
        <v>8</v>
      </c>
      <c r="AB32" s="55">
        <v>9</v>
      </c>
      <c r="AC32" s="55">
        <v>10</v>
      </c>
      <c r="AD32" s="55">
        <v>11</v>
      </c>
      <c r="AE32" s="55">
        <v>12</v>
      </c>
      <c r="AF32" s="55">
        <v>13</v>
      </c>
      <c r="AG32" s="55" t="s">
        <v>52</v>
      </c>
      <c r="AH32" s="55" t="s">
        <v>52</v>
      </c>
      <c r="AI32" s="55" t="s">
        <v>52</v>
      </c>
      <c r="AJ32" s="160" t="s">
        <v>3</v>
      </c>
      <c r="AK32" s="161"/>
      <c r="AL32" s="161"/>
      <c r="AM32" s="162"/>
      <c r="AN32" s="31"/>
      <c r="AO32" s="31"/>
      <c r="AP32" s="31"/>
      <c r="AQ32" s="31"/>
    </row>
    <row r="33" spans="1:39" ht="60" customHeight="1" thickBot="1">
      <c r="A33" s="166" t="s">
        <v>14</v>
      </c>
      <c r="B33" s="167"/>
      <c r="C33" s="168"/>
      <c r="D33" s="108" t="s">
        <v>69</v>
      </c>
      <c r="E33" s="108" t="s">
        <v>84</v>
      </c>
      <c r="F33" s="108" t="s">
        <v>27</v>
      </c>
      <c r="G33" s="108" t="s">
        <v>85</v>
      </c>
      <c r="H33" s="108" t="s">
        <v>86</v>
      </c>
      <c r="I33" s="108" t="s">
        <v>87</v>
      </c>
      <c r="J33" s="108" t="s">
        <v>88</v>
      </c>
      <c r="K33" s="108" t="s">
        <v>67</v>
      </c>
      <c r="L33" s="108" t="s">
        <v>89</v>
      </c>
      <c r="M33" s="108" t="s">
        <v>90</v>
      </c>
      <c r="N33" s="108" t="s">
        <v>91</v>
      </c>
      <c r="O33" s="108" t="s">
        <v>92</v>
      </c>
      <c r="P33" s="108" t="s">
        <v>93</v>
      </c>
      <c r="Q33" s="108" t="s">
        <v>52</v>
      </c>
      <c r="R33" s="108" t="s">
        <v>52</v>
      </c>
      <c r="S33" s="108" t="s">
        <v>52</v>
      </c>
      <c r="T33" s="108" t="s">
        <v>69</v>
      </c>
      <c r="U33" s="108" t="s">
        <v>84</v>
      </c>
      <c r="V33" s="108" t="s">
        <v>27</v>
      </c>
      <c r="W33" s="108" t="s">
        <v>85</v>
      </c>
      <c r="X33" s="108" t="s">
        <v>86</v>
      </c>
      <c r="Y33" s="108" t="s">
        <v>87</v>
      </c>
      <c r="Z33" s="108" t="s">
        <v>88</v>
      </c>
      <c r="AA33" s="108" t="s">
        <v>67</v>
      </c>
      <c r="AB33" s="108" t="s">
        <v>89</v>
      </c>
      <c r="AC33" s="108" t="s">
        <v>90</v>
      </c>
      <c r="AD33" s="108" t="s">
        <v>91</v>
      </c>
      <c r="AE33" s="108" t="s">
        <v>92</v>
      </c>
      <c r="AF33" s="108" t="s">
        <v>93</v>
      </c>
      <c r="AG33" s="109"/>
      <c r="AH33" s="109"/>
      <c r="AI33" s="109"/>
      <c r="AJ33" s="109" t="s">
        <v>6</v>
      </c>
      <c r="AK33" s="109" t="s">
        <v>5</v>
      </c>
      <c r="AL33" s="109" t="s">
        <v>7</v>
      </c>
      <c r="AM33" s="110" t="s">
        <v>8</v>
      </c>
    </row>
    <row r="34" spans="1:39" ht="15.75" customHeight="1" thickBot="1">
      <c r="A34" s="107" t="s">
        <v>9</v>
      </c>
      <c r="B34" s="105" t="s">
        <v>10</v>
      </c>
      <c r="C34" s="105" t="s">
        <v>11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2"/>
      <c r="AG34" s="112"/>
      <c r="AH34" s="112"/>
      <c r="AI34" s="112"/>
      <c r="AJ34" s="112"/>
      <c r="AK34" s="112"/>
      <c r="AL34" s="112"/>
      <c r="AM34" s="113"/>
    </row>
    <row r="35" spans="1:39" ht="15">
      <c r="A35" s="97" t="s">
        <v>66</v>
      </c>
      <c r="B35" s="123" t="s">
        <v>32</v>
      </c>
      <c r="C35" s="123" t="s">
        <v>20</v>
      </c>
      <c r="D35" s="16">
        <v>3</v>
      </c>
      <c r="E35" s="16">
        <v>3</v>
      </c>
      <c r="F35" s="16">
        <v>3</v>
      </c>
      <c r="G35" s="16">
        <v>0</v>
      </c>
      <c r="H35" s="16">
        <v>3</v>
      </c>
      <c r="I35" s="16">
        <v>2</v>
      </c>
      <c r="J35" s="16">
        <v>1</v>
      </c>
      <c r="K35" s="16">
        <v>3</v>
      </c>
      <c r="L35" s="16" t="s">
        <v>52</v>
      </c>
      <c r="M35" s="16" t="s">
        <v>52</v>
      </c>
      <c r="N35" s="16">
        <v>2</v>
      </c>
      <c r="O35" s="16">
        <v>0</v>
      </c>
      <c r="P35" s="16">
        <v>1</v>
      </c>
      <c r="Q35" s="16" t="s">
        <v>52</v>
      </c>
      <c r="R35" s="16" t="s">
        <v>52</v>
      </c>
      <c r="S35" s="16" t="s">
        <v>52</v>
      </c>
      <c r="T35" s="16">
        <v>3</v>
      </c>
      <c r="U35" s="16">
        <v>3</v>
      </c>
      <c r="V35" s="16">
        <v>3</v>
      </c>
      <c r="W35" s="16">
        <v>1</v>
      </c>
      <c r="X35" s="16">
        <v>3</v>
      </c>
      <c r="Y35" s="16">
        <v>2</v>
      </c>
      <c r="Z35" s="16">
        <v>0</v>
      </c>
      <c r="AA35" s="16">
        <v>3</v>
      </c>
      <c r="AB35" s="16">
        <v>2</v>
      </c>
      <c r="AC35" s="16">
        <v>1</v>
      </c>
      <c r="AD35" s="16">
        <v>0</v>
      </c>
      <c r="AE35" s="16">
        <v>1</v>
      </c>
      <c r="AF35" s="17">
        <v>3</v>
      </c>
      <c r="AG35" s="17"/>
      <c r="AH35" s="17"/>
      <c r="AI35" s="17"/>
      <c r="AJ35" s="17">
        <f aca="true" t="shared" si="8" ref="AJ35:AJ40">COUNTIF(D35:AI35,"&gt;1")</f>
        <v>15</v>
      </c>
      <c r="AK35" s="17">
        <f aca="true" t="shared" si="9" ref="AK35:AK40">COUNT(D35:AI35)</f>
        <v>24</v>
      </c>
      <c r="AL35" s="17">
        <f aca="true" t="shared" si="10" ref="AL35:AL40">SUM(D35:AI35)</f>
        <v>46</v>
      </c>
      <c r="AM35" s="18">
        <f>AJ35/AK35*100</f>
        <v>62.5</v>
      </c>
    </row>
    <row r="36" spans="1:39" ht="15">
      <c r="A36" s="144" t="s">
        <v>28</v>
      </c>
      <c r="B36" s="148" t="s">
        <v>32</v>
      </c>
      <c r="C36" s="148" t="s">
        <v>20</v>
      </c>
      <c r="D36" s="149">
        <v>2</v>
      </c>
      <c r="E36" s="149">
        <v>2</v>
      </c>
      <c r="F36" s="149">
        <v>3</v>
      </c>
      <c r="G36" s="149">
        <v>2</v>
      </c>
      <c r="H36" s="149">
        <v>2</v>
      </c>
      <c r="I36" s="149" t="s">
        <v>52</v>
      </c>
      <c r="J36" s="149">
        <v>3</v>
      </c>
      <c r="K36" s="149">
        <v>3</v>
      </c>
      <c r="L36" s="149">
        <v>2</v>
      </c>
      <c r="M36" s="149">
        <v>2</v>
      </c>
      <c r="N36" s="149">
        <v>3</v>
      </c>
      <c r="O36" s="149">
        <v>2</v>
      </c>
      <c r="P36" s="149">
        <v>3</v>
      </c>
      <c r="Q36" s="149" t="s">
        <v>52</v>
      </c>
      <c r="R36" s="149" t="s">
        <v>52</v>
      </c>
      <c r="S36" s="149" t="s">
        <v>52</v>
      </c>
      <c r="T36" s="149">
        <v>3</v>
      </c>
      <c r="U36" s="149">
        <v>3</v>
      </c>
      <c r="V36" s="149">
        <v>1</v>
      </c>
      <c r="W36" s="149">
        <v>3</v>
      </c>
      <c r="X36" s="149">
        <v>3</v>
      </c>
      <c r="Y36" s="149">
        <v>2</v>
      </c>
      <c r="Z36" s="149">
        <v>3</v>
      </c>
      <c r="AA36" s="149">
        <v>3</v>
      </c>
      <c r="AB36" s="149">
        <v>3</v>
      </c>
      <c r="AC36" s="149">
        <v>1</v>
      </c>
      <c r="AD36" s="149">
        <v>2</v>
      </c>
      <c r="AE36" s="149">
        <v>2</v>
      </c>
      <c r="AF36" s="150">
        <v>2</v>
      </c>
      <c r="AG36" s="150"/>
      <c r="AH36" s="150"/>
      <c r="AI36" s="150"/>
      <c r="AJ36" s="150">
        <f t="shared" si="8"/>
        <v>23</v>
      </c>
      <c r="AK36" s="150">
        <f t="shared" si="9"/>
        <v>25</v>
      </c>
      <c r="AL36" s="150">
        <f t="shared" si="10"/>
        <v>60</v>
      </c>
      <c r="AM36" s="151">
        <f aca="true" t="shared" si="11" ref="AM36:AM41">AJ36/AK36*100</f>
        <v>92</v>
      </c>
    </row>
    <row r="37" spans="1:39" ht="15">
      <c r="A37" s="144" t="s">
        <v>62</v>
      </c>
      <c r="B37" s="148" t="s">
        <v>32</v>
      </c>
      <c r="C37" s="148" t="s">
        <v>20</v>
      </c>
      <c r="D37" s="149">
        <v>3</v>
      </c>
      <c r="E37" s="149">
        <v>2</v>
      </c>
      <c r="F37" s="149">
        <v>3</v>
      </c>
      <c r="G37" s="149">
        <v>3</v>
      </c>
      <c r="H37" s="149">
        <v>3</v>
      </c>
      <c r="I37" s="149">
        <v>3</v>
      </c>
      <c r="J37" s="149">
        <v>3</v>
      </c>
      <c r="K37" s="149">
        <v>3</v>
      </c>
      <c r="L37" s="149">
        <v>0</v>
      </c>
      <c r="M37" s="149">
        <v>1</v>
      </c>
      <c r="N37" s="149">
        <v>3</v>
      </c>
      <c r="O37" s="149">
        <v>3</v>
      </c>
      <c r="P37" s="149">
        <v>3</v>
      </c>
      <c r="Q37" s="149" t="s">
        <v>52</v>
      </c>
      <c r="R37" s="149" t="s">
        <v>52</v>
      </c>
      <c r="S37" s="149" t="s">
        <v>52</v>
      </c>
      <c r="T37" s="149">
        <v>2</v>
      </c>
      <c r="U37" s="149">
        <v>0</v>
      </c>
      <c r="V37" s="149">
        <v>3</v>
      </c>
      <c r="W37" s="149">
        <v>3</v>
      </c>
      <c r="X37" s="149">
        <v>3</v>
      </c>
      <c r="Y37" s="149">
        <v>3</v>
      </c>
      <c r="Z37" s="149">
        <v>2</v>
      </c>
      <c r="AA37" s="149">
        <v>3</v>
      </c>
      <c r="AB37" s="149">
        <v>3</v>
      </c>
      <c r="AC37" s="149">
        <v>3</v>
      </c>
      <c r="AD37" s="149">
        <v>3</v>
      </c>
      <c r="AE37" s="149">
        <v>3</v>
      </c>
      <c r="AF37" s="150">
        <v>3</v>
      </c>
      <c r="AG37" s="150"/>
      <c r="AH37" s="150"/>
      <c r="AI37" s="150"/>
      <c r="AJ37" s="150">
        <f t="shared" si="8"/>
        <v>23</v>
      </c>
      <c r="AK37" s="150">
        <f t="shared" si="9"/>
        <v>26</v>
      </c>
      <c r="AL37" s="150">
        <f t="shared" si="10"/>
        <v>67</v>
      </c>
      <c r="AM37" s="151">
        <f t="shared" si="11"/>
        <v>88.46153846153845</v>
      </c>
    </row>
    <row r="38" spans="1:39" ht="15">
      <c r="A38" s="97" t="s">
        <v>29</v>
      </c>
      <c r="B38" s="123" t="s">
        <v>32</v>
      </c>
      <c r="C38" s="123" t="s">
        <v>20</v>
      </c>
      <c r="D38" s="16">
        <v>3</v>
      </c>
      <c r="E38" s="16">
        <v>1</v>
      </c>
      <c r="F38" s="16">
        <v>3</v>
      </c>
      <c r="G38" s="16" t="s">
        <v>52</v>
      </c>
      <c r="H38" s="16">
        <v>2</v>
      </c>
      <c r="I38" s="16">
        <v>2</v>
      </c>
      <c r="J38" s="16">
        <v>0</v>
      </c>
      <c r="K38" s="16">
        <v>0</v>
      </c>
      <c r="L38" s="16">
        <v>2</v>
      </c>
      <c r="M38" s="16">
        <v>2</v>
      </c>
      <c r="N38" s="16">
        <v>2</v>
      </c>
      <c r="O38" s="16">
        <v>3</v>
      </c>
      <c r="P38" s="16">
        <v>3</v>
      </c>
      <c r="Q38" s="16" t="s">
        <v>52</v>
      </c>
      <c r="R38" s="16" t="s">
        <v>52</v>
      </c>
      <c r="S38" s="16" t="s">
        <v>52</v>
      </c>
      <c r="T38" s="16">
        <v>2</v>
      </c>
      <c r="U38" s="16">
        <v>3</v>
      </c>
      <c r="V38" s="16">
        <v>1</v>
      </c>
      <c r="W38" s="16">
        <v>3</v>
      </c>
      <c r="X38" s="16">
        <v>3</v>
      </c>
      <c r="Y38" s="16">
        <v>3</v>
      </c>
      <c r="Z38" s="16">
        <v>3</v>
      </c>
      <c r="AA38" s="16">
        <v>3</v>
      </c>
      <c r="AB38" s="16">
        <v>3</v>
      </c>
      <c r="AC38" s="16">
        <v>3</v>
      </c>
      <c r="AD38" s="16">
        <v>3</v>
      </c>
      <c r="AE38" s="16">
        <v>0</v>
      </c>
      <c r="AF38" s="17">
        <v>3</v>
      </c>
      <c r="AG38" s="17"/>
      <c r="AH38" s="17"/>
      <c r="AI38" s="17"/>
      <c r="AJ38" s="17">
        <f t="shared" si="8"/>
        <v>20</v>
      </c>
      <c r="AK38" s="17">
        <f t="shared" si="9"/>
        <v>25</v>
      </c>
      <c r="AL38" s="17">
        <f t="shared" si="10"/>
        <v>56</v>
      </c>
      <c r="AM38" s="18">
        <f t="shared" si="11"/>
        <v>80</v>
      </c>
    </row>
    <row r="39" spans="1:39" ht="15">
      <c r="A39" s="97" t="s">
        <v>31</v>
      </c>
      <c r="B39" s="123" t="s">
        <v>32</v>
      </c>
      <c r="C39" s="123" t="s">
        <v>19</v>
      </c>
      <c r="D39" s="16">
        <v>3</v>
      </c>
      <c r="E39" s="16">
        <v>3</v>
      </c>
      <c r="F39" s="16">
        <v>3</v>
      </c>
      <c r="G39" s="16">
        <v>3</v>
      </c>
      <c r="H39" s="16">
        <v>3</v>
      </c>
      <c r="I39" s="16">
        <v>2</v>
      </c>
      <c r="J39" s="16">
        <v>1</v>
      </c>
      <c r="K39" s="16">
        <v>3</v>
      </c>
      <c r="L39" s="16">
        <v>3</v>
      </c>
      <c r="M39" s="16">
        <v>0</v>
      </c>
      <c r="N39" s="16">
        <v>2</v>
      </c>
      <c r="O39" s="16">
        <v>2</v>
      </c>
      <c r="P39" s="16">
        <v>3</v>
      </c>
      <c r="Q39" s="16" t="s">
        <v>52</v>
      </c>
      <c r="R39" s="16" t="s">
        <v>52</v>
      </c>
      <c r="S39" s="16" t="s">
        <v>52</v>
      </c>
      <c r="T39" s="16">
        <v>2</v>
      </c>
      <c r="U39" s="16">
        <v>3</v>
      </c>
      <c r="V39" s="16">
        <v>2</v>
      </c>
      <c r="W39" s="16">
        <v>3</v>
      </c>
      <c r="X39" s="16">
        <v>3</v>
      </c>
      <c r="Y39" s="16">
        <v>3</v>
      </c>
      <c r="Z39" s="16">
        <v>1</v>
      </c>
      <c r="AA39" s="16">
        <v>0</v>
      </c>
      <c r="AB39" s="16">
        <v>3</v>
      </c>
      <c r="AC39" s="16">
        <v>0</v>
      </c>
      <c r="AD39" s="16">
        <v>0</v>
      </c>
      <c r="AE39" s="16">
        <v>3</v>
      </c>
      <c r="AF39" s="17">
        <v>0</v>
      </c>
      <c r="AG39" s="17"/>
      <c r="AH39" s="17"/>
      <c r="AI39" s="17"/>
      <c r="AJ39" s="17">
        <f t="shared" si="8"/>
        <v>19</v>
      </c>
      <c r="AK39" s="17">
        <f t="shared" si="9"/>
        <v>26</v>
      </c>
      <c r="AL39" s="17">
        <f t="shared" si="10"/>
        <v>54</v>
      </c>
      <c r="AM39" s="18">
        <f t="shared" si="11"/>
        <v>73.07692307692307</v>
      </c>
    </row>
    <row r="40" spans="1:39" ht="15">
      <c r="A40" s="104" t="s">
        <v>44</v>
      </c>
      <c r="B40" s="123" t="s">
        <v>32</v>
      </c>
      <c r="C40" s="123" t="s">
        <v>20</v>
      </c>
      <c r="D40" s="16">
        <v>3</v>
      </c>
      <c r="E40" s="16">
        <v>3</v>
      </c>
      <c r="F40" s="16">
        <v>3</v>
      </c>
      <c r="G40" s="16">
        <v>3</v>
      </c>
      <c r="H40" s="16">
        <v>3</v>
      </c>
      <c r="I40" s="16">
        <v>2</v>
      </c>
      <c r="J40" s="16">
        <v>2</v>
      </c>
      <c r="K40" s="16">
        <v>1</v>
      </c>
      <c r="L40" s="16">
        <v>2</v>
      </c>
      <c r="M40" s="16">
        <v>2</v>
      </c>
      <c r="N40" s="16">
        <v>2</v>
      </c>
      <c r="O40" s="16">
        <v>3</v>
      </c>
      <c r="P40" s="16">
        <v>0</v>
      </c>
      <c r="Q40" s="16" t="s">
        <v>52</v>
      </c>
      <c r="R40" s="16" t="s">
        <v>52</v>
      </c>
      <c r="S40" s="16" t="s">
        <v>52</v>
      </c>
      <c r="T40" s="16">
        <v>3</v>
      </c>
      <c r="U40" s="16">
        <v>3</v>
      </c>
      <c r="V40" s="16">
        <v>0</v>
      </c>
      <c r="W40" s="16">
        <v>1</v>
      </c>
      <c r="X40" s="16">
        <v>3</v>
      </c>
      <c r="Y40" s="16">
        <v>3</v>
      </c>
      <c r="Z40" s="16">
        <v>3</v>
      </c>
      <c r="AA40" s="16">
        <v>0</v>
      </c>
      <c r="AB40" s="16">
        <v>2</v>
      </c>
      <c r="AC40" s="16">
        <v>3</v>
      </c>
      <c r="AD40" s="16">
        <v>3</v>
      </c>
      <c r="AE40" s="16">
        <v>2</v>
      </c>
      <c r="AF40" s="17">
        <v>3</v>
      </c>
      <c r="AG40" s="17"/>
      <c r="AH40" s="17"/>
      <c r="AI40" s="17"/>
      <c r="AJ40" s="17">
        <f t="shared" si="8"/>
        <v>21</v>
      </c>
      <c r="AK40" s="17">
        <f t="shared" si="9"/>
        <v>26</v>
      </c>
      <c r="AL40" s="17">
        <f t="shared" si="10"/>
        <v>58</v>
      </c>
      <c r="AM40" s="18">
        <f t="shared" si="11"/>
        <v>80.76923076923077</v>
      </c>
    </row>
    <row r="41" spans="1:39" ht="15.75" thickBot="1">
      <c r="A41" s="140" t="s">
        <v>56</v>
      </c>
      <c r="B41" s="141" t="s">
        <v>32</v>
      </c>
      <c r="C41" s="141" t="s">
        <v>19</v>
      </c>
      <c r="D41" s="114" t="s">
        <v>52</v>
      </c>
      <c r="E41" s="114" t="s">
        <v>52</v>
      </c>
      <c r="F41" s="114" t="s">
        <v>52</v>
      </c>
      <c r="G41" s="114">
        <v>1</v>
      </c>
      <c r="H41" s="114" t="s">
        <v>52</v>
      </c>
      <c r="I41" s="114">
        <v>3</v>
      </c>
      <c r="J41" s="114" t="s">
        <v>52</v>
      </c>
      <c r="K41" s="114" t="s">
        <v>52</v>
      </c>
      <c r="L41" s="114">
        <v>3</v>
      </c>
      <c r="M41" s="114">
        <v>2</v>
      </c>
      <c r="N41" s="114" t="s">
        <v>52</v>
      </c>
      <c r="O41" s="114" t="s">
        <v>52</v>
      </c>
      <c r="P41" s="114" t="s">
        <v>52</v>
      </c>
      <c r="Q41" s="114" t="s">
        <v>52</v>
      </c>
      <c r="R41" s="114" t="s">
        <v>52</v>
      </c>
      <c r="S41" s="114" t="s">
        <v>52</v>
      </c>
      <c r="T41" s="114" t="s">
        <v>52</v>
      </c>
      <c r="U41" s="114" t="s">
        <v>52</v>
      </c>
      <c r="V41" s="114" t="s">
        <v>52</v>
      </c>
      <c r="W41" s="114" t="s">
        <v>52</v>
      </c>
      <c r="X41" s="114" t="s">
        <v>52</v>
      </c>
      <c r="Y41" s="114" t="s">
        <v>52</v>
      </c>
      <c r="Z41" s="114" t="s">
        <v>52</v>
      </c>
      <c r="AA41" s="114" t="s">
        <v>52</v>
      </c>
      <c r="AB41" s="114" t="s">
        <v>52</v>
      </c>
      <c r="AC41" s="114" t="s">
        <v>52</v>
      </c>
      <c r="AD41" s="114" t="s">
        <v>52</v>
      </c>
      <c r="AE41" s="114" t="s">
        <v>52</v>
      </c>
      <c r="AF41" s="142"/>
      <c r="AG41" s="142"/>
      <c r="AH41" s="142"/>
      <c r="AI41" s="142"/>
      <c r="AJ41" s="142">
        <f>COUNTIF(D41:AI41,"&gt;1")</f>
        <v>3</v>
      </c>
      <c r="AK41" s="142">
        <f>COUNT(D41:AI41)</f>
        <v>4</v>
      </c>
      <c r="AL41" s="142">
        <f>SUM(D41:AI41)</f>
        <v>9</v>
      </c>
      <c r="AM41" s="143">
        <f t="shared" si="11"/>
        <v>75</v>
      </c>
    </row>
    <row r="42" spans="1:39" ht="15.75" thickBot="1">
      <c r="A42" s="15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5.75">
      <c r="A43" s="92" t="s">
        <v>94</v>
      </c>
      <c r="B43" s="22"/>
      <c r="C43" s="22"/>
      <c r="D43" s="158" t="s">
        <v>1</v>
      </c>
      <c r="E43" s="158"/>
      <c r="F43" s="158"/>
      <c r="G43" s="158"/>
      <c r="H43" s="158"/>
      <c r="I43" s="46"/>
      <c r="J43" s="46"/>
      <c r="K43" s="47"/>
      <c r="L43" s="47"/>
      <c r="M43" s="47"/>
      <c r="N43" s="47"/>
      <c r="O43" s="47"/>
      <c r="P43" s="47"/>
      <c r="Q43" s="47"/>
      <c r="R43" s="48"/>
      <c r="S43" s="48"/>
      <c r="T43" s="48" t="s">
        <v>2</v>
      </c>
      <c r="U43" s="48"/>
      <c r="V43" s="48"/>
      <c r="W43" s="48"/>
      <c r="X43" s="48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1"/>
    </row>
    <row r="44" spans="1:43" ht="15.75" customHeight="1">
      <c r="A44" s="71"/>
      <c r="B44" s="53"/>
      <c r="C44" s="53"/>
      <c r="D44" s="55">
        <v>1</v>
      </c>
      <c r="E44" s="55">
        <v>2</v>
      </c>
      <c r="F44" s="55">
        <v>3</v>
      </c>
      <c r="G44" s="55">
        <v>4</v>
      </c>
      <c r="H44" s="55">
        <v>5</v>
      </c>
      <c r="I44" s="55">
        <v>6</v>
      </c>
      <c r="J44" s="55">
        <v>7</v>
      </c>
      <c r="K44" s="55">
        <v>8</v>
      </c>
      <c r="L44" s="55">
        <v>9</v>
      </c>
      <c r="M44" s="55">
        <v>10</v>
      </c>
      <c r="N44" s="55">
        <v>11</v>
      </c>
      <c r="O44" s="55">
        <v>12</v>
      </c>
      <c r="P44" s="55">
        <v>13</v>
      </c>
      <c r="Q44" s="55" t="s">
        <v>52</v>
      </c>
      <c r="R44" s="55" t="s">
        <v>52</v>
      </c>
      <c r="S44" s="55" t="s">
        <v>52</v>
      </c>
      <c r="T44" s="55">
        <v>1</v>
      </c>
      <c r="U44" s="55">
        <v>2</v>
      </c>
      <c r="V44" s="55">
        <v>3</v>
      </c>
      <c r="W44" s="55">
        <v>4</v>
      </c>
      <c r="X44" s="55">
        <v>5</v>
      </c>
      <c r="Y44" s="55">
        <v>6</v>
      </c>
      <c r="Z44" s="55">
        <v>7</v>
      </c>
      <c r="AA44" s="55">
        <v>8</v>
      </c>
      <c r="AB44" s="55">
        <v>9</v>
      </c>
      <c r="AC44" s="55">
        <v>10</v>
      </c>
      <c r="AD44" s="55">
        <v>11</v>
      </c>
      <c r="AE44" s="55">
        <v>12</v>
      </c>
      <c r="AF44" s="55">
        <v>13</v>
      </c>
      <c r="AG44" s="55" t="s">
        <v>52</v>
      </c>
      <c r="AH44" s="55" t="s">
        <v>52</v>
      </c>
      <c r="AI44" s="55" t="s">
        <v>52</v>
      </c>
      <c r="AJ44" s="160" t="s">
        <v>3</v>
      </c>
      <c r="AK44" s="161"/>
      <c r="AL44" s="161"/>
      <c r="AM44" s="162"/>
      <c r="AN44" s="31"/>
      <c r="AO44" s="31"/>
      <c r="AP44" s="31"/>
      <c r="AQ44" s="31"/>
    </row>
    <row r="45" spans="1:39" ht="60" customHeight="1" thickBot="1">
      <c r="A45" s="166" t="s">
        <v>15</v>
      </c>
      <c r="B45" s="167"/>
      <c r="C45" s="168"/>
      <c r="D45" s="108" t="s">
        <v>88</v>
      </c>
      <c r="E45" s="108" t="s">
        <v>67</v>
      </c>
      <c r="F45" s="108" t="s">
        <v>32</v>
      </c>
      <c r="G45" s="108" t="s">
        <v>90</v>
      </c>
      <c r="H45" s="108" t="s">
        <v>91</v>
      </c>
      <c r="I45" s="108" t="s">
        <v>92</v>
      </c>
      <c r="J45" s="108" t="s">
        <v>93</v>
      </c>
      <c r="K45" s="108" t="s">
        <v>69</v>
      </c>
      <c r="L45" s="108" t="s">
        <v>84</v>
      </c>
      <c r="M45" s="108" t="s">
        <v>89</v>
      </c>
      <c r="N45" s="108" t="s">
        <v>85</v>
      </c>
      <c r="O45" s="108" t="s">
        <v>86</v>
      </c>
      <c r="P45" s="108" t="s">
        <v>87</v>
      </c>
      <c r="Q45" s="108" t="s">
        <v>52</v>
      </c>
      <c r="R45" s="108" t="s">
        <v>52</v>
      </c>
      <c r="S45" s="108" t="s">
        <v>52</v>
      </c>
      <c r="T45" s="108" t="s">
        <v>88</v>
      </c>
      <c r="U45" s="108" t="s">
        <v>67</v>
      </c>
      <c r="V45" s="108" t="s">
        <v>32</v>
      </c>
      <c r="W45" s="108" t="s">
        <v>90</v>
      </c>
      <c r="X45" s="108" t="s">
        <v>91</v>
      </c>
      <c r="Y45" s="108" t="s">
        <v>92</v>
      </c>
      <c r="Z45" s="108" t="s">
        <v>93</v>
      </c>
      <c r="AA45" s="108" t="s">
        <v>69</v>
      </c>
      <c r="AB45" s="108" t="s">
        <v>84</v>
      </c>
      <c r="AC45" s="108" t="s">
        <v>89</v>
      </c>
      <c r="AD45" s="108" t="s">
        <v>85</v>
      </c>
      <c r="AE45" s="108" t="s">
        <v>86</v>
      </c>
      <c r="AF45" s="108" t="s">
        <v>87</v>
      </c>
      <c r="AG45" s="109"/>
      <c r="AH45" s="109"/>
      <c r="AI45" s="109"/>
      <c r="AJ45" s="109" t="s">
        <v>6</v>
      </c>
      <c r="AK45" s="109" t="s">
        <v>5</v>
      </c>
      <c r="AL45" s="109" t="s">
        <v>7</v>
      </c>
      <c r="AM45" s="110" t="s">
        <v>8</v>
      </c>
    </row>
    <row r="46" spans="1:39" ht="15.75" customHeight="1" thickBot="1">
      <c r="A46" s="107" t="s">
        <v>9</v>
      </c>
      <c r="B46" s="105" t="s">
        <v>10</v>
      </c>
      <c r="C46" s="105" t="s">
        <v>11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2"/>
      <c r="AG46" s="112"/>
      <c r="AH46" s="112"/>
      <c r="AI46" s="112"/>
      <c r="AJ46" s="112"/>
      <c r="AK46" s="112"/>
      <c r="AL46" s="112"/>
      <c r="AM46" s="113"/>
    </row>
    <row r="47" spans="1:39" ht="15">
      <c r="A47" s="97" t="s">
        <v>21</v>
      </c>
      <c r="B47" s="123" t="s">
        <v>27</v>
      </c>
      <c r="C47" s="123" t="s">
        <v>18</v>
      </c>
      <c r="D47" s="131">
        <v>0</v>
      </c>
      <c r="E47" s="131">
        <v>1</v>
      </c>
      <c r="F47" s="131">
        <v>0</v>
      </c>
      <c r="G47" s="131">
        <v>0</v>
      </c>
      <c r="H47" s="131">
        <v>1</v>
      </c>
      <c r="I47" s="131">
        <v>0</v>
      </c>
      <c r="J47" s="131">
        <v>0</v>
      </c>
      <c r="K47" s="131">
        <v>1</v>
      </c>
      <c r="L47" s="131">
        <v>3</v>
      </c>
      <c r="M47" s="131">
        <v>0</v>
      </c>
      <c r="N47" s="131">
        <v>0</v>
      </c>
      <c r="O47" s="131"/>
      <c r="P47" s="131"/>
      <c r="Q47" s="16" t="s">
        <v>52</v>
      </c>
      <c r="R47" s="16" t="s">
        <v>52</v>
      </c>
      <c r="S47" s="16" t="s">
        <v>52</v>
      </c>
      <c r="T47" s="16">
        <v>0</v>
      </c>
      <c r="U47" s="16">
        <v>1</v>
      </c>
      <c r="V47" s="16">
        <v>0</v>
      </c>
      <c r="W47" s="16">
        <v>2</v>
      </c>
      <c r="X47" s="16">
        <v>0</v>
      </c>
      <c r="Y47" s="16">
        <v>3</v>
      </c>
      <c r="Z47" s="16">
        <v>0</v>
      </c>
      <c r="AA47" s="16">
        <v>0</v>
      </c>
      <c r="AB47" s="16">
        <v>2</v>
      </c>
      <c r="AC47" s="16" t="s">
        <v>52</v>
      </c>
      <c r="AD47" s="16">
        <v>0</v>
      </c>
      <c r="AE47" s="16">
        <v>0</v>
      </c>
      <c r="AF47" s="17">
        <v>0</v>
      </c>
      <c r="AG47" s="17"/>
      <c r="AH47" s="17"/>
      <c r="AI47" s="17"/>
      <c r="AJ47" s="17">
        <f aca="true" t="shared" si="12" ref="AJ47:AJ56">COUNTIF(D47:AI47,"&gt;1")</f>
        <v>4</v>
      </c>
      <c r="AK47" s="17">
        <f aca="true" t="shared" si="13" ref="AK47:AK56">COUNT(D47:AI47)</f>
        <v>23</v>
      </c>
      <c r="AL47" s="17">
        <f aca="true" t="shared" si="14" ref="AL47:AL56">SUM(D47:AI47)</f>
        <v>14</v>
      </c>
      <c r="AM47" s="18">
        <f>AJ47/AK47*100</f>
        <v>17.391304347826086</v>
      </c>
    </row>
    <row r="48" spans="1:39" ht="15">
      <c r="A48" s="97" t="s">
        <v>22</v>
      </c>
      <c r="B48" s="123" t="s">
        <v>27</v>
      </c>
      <c r="C48" s="123" t="s">
        <v>18</v>
      </c>
      <c r="D48" s="16">
        <v>2</v>
      </c>
      <c r="E48" s="16" t="s">
        <v>52</v>
      </c>
      <c r="F48" s="16">
        <v>0</v>
      </c>
      <c r="G48" s="16" t="s">
        <v>52</v>
      </c>
      <c r="H48" s="16" t="s">
        <v>52</v>
      </c>
      <c r="I48" s="16" t="s">
        <v>52</v>
      </c>
      <c r="J48" s="16" t="s">
        <v>52</v>
      </c>
      <c r="K48" s="16" t="s">
        <v>52</v>
      </c>
      <c r="L48" s="16" t="s">
        <v>52</v>
      </c>
      <c r="M48" s="16" t="s">
        <v>52</v>
      </c>
      <c r="N48" s="16" t="s">
        <v>52</v>
      </c>
      <c r="O48" s="16" t="s">
        <v>52</v>
      </c>
      <c r="P48" s="16" t="s">
        <v>52</v>
      </c>
      <c r="Q48" s="16" t="s">
        <v>52</v>
      </c>
      <c r="R48" s="16" t="s">
        <v>52</v>
      </c>
      <c r="S48" s="16" t="s">
        <v>52</v>
      </c>
      <c r="T48" s="16" t="s">
        <v>52</v>
      </c>
      <c r="U48" s="16" t="s">
        <v>52</v>
      </c>
      <c r="V48" s="16" t="s">
        <v>52</v>
      </c>
      <c r="W48" s="16" t="s">
        <v>52</v>
      </c>
      <c r="X48" s="16" t="s">
        <v>52</v>
      </c>
      <c r="Y48" s="16" t="s">
        <v>52</v>
      </c>
      <c r="Z48" s="16" t="s">
        <v>52</v>
      </c>
      <c r="AA48" s="16" t="s">
        <v>52</v>
      </c>
      <c r="AB48" s="16" t="s">
        <v>52</v>
      </c>
      <c r="AC48" s="16" t="s">
        <v>52</v>
      </c>
      <c r="AD48" s="16" t="s">
        <v>52</v>
      </c>
      <c r="AE48" s="16"/>
      <c r="AF48" s="17"/>
      <c r="AG48" s="17"/>
      <c r="AH48" s="17"/>
      <c r="AI48" s="17"/>
      <c r="AJ48" s="17">
        <f t="shared" si="12"/>
        <v>1</v>
      </c>
      <c r="AK48" s="17">
        <f t="shared" si="13"/>
        <v>2</v>
      </c>
      <c r="AL48" s="17">
        <f t="shared" si="14"/>
        <v>2</v>
      </c>
      <c r="AM48" s="18">
        <f aca="true" t="shared" si="15" ref="AM48:AM54">AJ48/AK48*100</f>
        <v>50</v>
      </c>
    </row>
    <row r="49" spans="1:39" ht="15">
      <c r="A49" s="97" t="s">
        <v>23</v>
      </c>
      <c r="B49" s="123" t="s">
        <v>27</v>
      </c>
      <c r="C49" s="123" t="s">
        <v>18</v>
      </c>
      <c r="D49" s="16"/>
      <c r="E49" s="16">
        <v>2</v>
      </c>
      <c r="F49" s="16" t="s">
        <v>52</v>
      </c>
      <c r="G49" s="16">
        <v>1</v>
      </c>
      <c r="H49" s="16">
        <v>0</v>
      </c>
      <c r="I49" s="16">
        <v>1</v>
      </c>
      <c r="J49" s="16">
        <v>3</v>
      </c>
      <c r="K49" s="16">
        <v>1</v>
      </c>
      <c r="L49" s="16">
        <v>1</v>
      </c>
      <c r="M49" s="16">
        <v>3</v>
      </c>
      <c r="N49" s="16">
        <v>3</v>
      </c>
      <c r="O49" s="16">
        <v>2</v>
      </c>
      <c r="P49" s="16">
        <v>0</v>
      </c>
      <c r="Q49" s="16" t="s">
        <v>52</v>
      </c>
      <c r="R49" s="16" t="s">
        <v>52</v>
      </c>
      <c r="S49" s="16" t="s">
        <v>52</v>
      </c>
      <c r="T49" s="16">
        <v>0</v>
      </c>
      <c r="U49" s="16" t="s">
        <v>52</v>
      </c>
      <c r="V49" s="16">
        <v>1</v>
      </c>
      <c r="W49" s="16">
        <v>0</v>
      </c>
      <c r="X49" s="16" t="s">
        <v>52</v>
      </c>
      <c r="Y49" s="16">
        <v>1</v>
      </c>
      <c r="Z49" s="16">
        <v>0</v>
      </c>
      <c r="AA49" s="16">
        <v>0</v>
      </c>
      <c r="AB49" s="16">
        <v>2</v>
      </c>
      <c r="AC49" s="16">
        <v>1</v>
      </c>
      <c r="AD49" s="16" t="s">
        <v>52</v>
      </c>
      <c r="AE49" s="16">
        <v>1</v>
      </c>
      <c r="AF49" s="17">
        <v>0</v>
      </c>
      <c r="AG49" s="17"/>
      <c r="AH49" s="17"/>
      <c r="AI49" s="17"/>
      <c r="AJ49" s="17">
        <f t="shared" si="12"/>
        <v>6</v>
      </c>
      <c r="AK49" s="17">
        <f t="shared" si="13"/>
        <v>21</v>
      </c>
      <c r="AL49" s="17">
        <f t="shared" si="14"/>
        <v>23</v>
      </c>
      <c r="AM49" s="18">
        <f t="shared" si="15"/>
        <v>28.57142857142857</v>
      </c>
    </row>
    <row r="50" spans="1:39" ht="15">
      <c r="A50" s="97" t="s">
        <v>24</v>
      </c>
      <c r="B50" s="123" t="s">
        <v>27</v>
      </c>
      <c r="C50" s="123" t="s">
        <v>17</v>
      </c>
      <c r="D50" s="16">
        <v>0</v>
      </c>
      <c r="E50" s="16">
        <v>0</v>
      </c>
      <c r="F50" s="16">
        <v>0</v>
      </c>
      <c r="G50" s="16">
        <v>0</v>
      </c>
      <c r="H50" s="16">
        <v>3</v>
      </c>
      <c r="I50" s="16">
        <v>1</v>
      </c>
      <c r="J50" s="16">
        <v>3</v>
      </c>
      <c r="K50" s="16">
        <v>2</v>
      </c>
      <c r="L50" s="16">
        <v>0</v>
      </c>
      <c r="M50" s="16">
        <v>2</v>
      </c>
      <c r="N50" s="16">
        <v>1</v>
      </c>
      <c r="O50" s="16">
        <v>3</v>
      </c>
      <c r="P50" s="16">
        <v>2</v>
      </c>
      <c r="Q50" s="16" t="s">
        <v>52</v>
      </c>
      <c r="R50" s="16" t="s">
        <v>52</v>
      </c>
      <c r="S50" s="16" t="s">
        <v>52</v>
      </c>
      <c r="T50" s="16">
        <v>3</v>
      </c>
      <c r="U50" s="16">
        <v>0</v>
      </c>
      <c r="V50" s="16">
        <v>2</v>
      </c>
      <c r="W50" s="16">
        <v>3</v>
      </c>
      <c r="X50" s="16">
        <v>3</v>
      </c>
      <c r="Y50" s="16">
        <v>2</v>
      </c>
      <c r="Z50" s="16">
        <v>2</v>
      </c>
      <c r="AA50" s="16">
        <v>2</v>
      </c>
      <c r="AB50" s="16">
        <v>3</v>
      </c>
      <c r="AC50" s="16">
        <v>3</v>
      </c>
      <c r="AD50" s="16">
        <v>1</v>
      </c>
      <c r="AE50" s="16">
        <v>3</v>
      </c>
      <c r="AF50" s="17">
        <v>2</v>
      </c>
      <c r="AG50" s="17"/>
      <c r="AH50" s="17"/>
      <c r="AI50" s="17"/>
      <c r="AJ50" s="17">
        <f t="shared" si="12"/>
        <v>17</v>
      </c>
      <c r="AK50" s="17">
        <f t="shared" si="13"/>
        <v>26</v>
      </c>
      <c r="AL50" s="17">
        <f t="shared" si="14"/>
        <v>46</v>
      </c>
      <c r="AM50" s="18">
        <f t="shared" si="15"/>
        <v>65.38461538461539</v>
      </c>
    </row>
    <row r="51" spans="1:39" ht="15">
      <c r="A51" s="97" t="s">
        <v>25</v>
      </c>
      <c r="B51" s="123" t="s">
        <v>27</v>
      </c>
      <c r="C51" s="123" t="s">
        <v>17</v>
      </c>
      <c r="D51" s="132">
        <v>1</v>
      </c>
      <c r="E51" s="132">
        <v>0</v>
      </c>
      <c r="F51" s="132">
        <v>0</v>
      </c>
      <c r="G51" s="132">
        <v>1</v>
      </c>
      <c r="H51" s="132">
        <v>0</v>
      </c>
      <c r="I51" s="132">
        <v>0</v>
      </c>
      <c r="J51" s="132">
        <v>0</v>
      </c>
      <c r="K51" s="132"/>
      <c r="L51" s="132">
        <v>0</v>
      </c>
      <c r="M51" s="132">
        <v>0</v>
      </c>
      <c r="N51" s="132"/>
      <c r="O51" s="132">
        <v>1</v>
      </c>
      <c r="P51" s="132">
        <v>0</v>
      </c>
      <c r="Q51" s="16" t="s">
        <v>52</v>
      </c>
      <c r="R51" s="16" t="s">
        <v>52</v>
      </c>
      <c r="S51" s="16" t="s">
        <v>52</v>
      </c>
      <c r="T51" s="16">
        <v>3</v>
      </c>
      <c r="U51" s="16">
        <v>0</v>
      </c>
      <c r="V51" s="16">
        <v>0</v>
      </c>
      <c r="W51" s="16">
        <v>0</v>
      </c>
      <c r="X51" s="16" t="s">
        <v>52</v>
      </c>
      <c r="Y51" s="16" t="s">
        <v>52</v>
      </c>
      <c r="Z51" s="16" t="s">
        <v>52</v>
      </c>
      <c r="AA51" s="16" t="s">
        <v>52</v>
      </c>
      <c r="AB51" s="16" t="s">
        <v>52</v>
      </c>
      <c r="AC51" s="16">
        <v>1</v>
      </c>
      <c r="AD51" s="16" t="s">
        <v>52</v>
      </c>
      <c r="AE51" s="16"/>
      <c r="AF51" s="17"/>
      <c r="AG51" s="17"/>
      <c r="AH51" s="17"/>
      <c r="AI51" s="17"/>
      <c r="AJ51" s="17">
        <f t="shared" si="12"/>
        <v>1</v>
      </c>
      <c r="AK51" s="17">
        <f t="shared" si="13"/>
        <v>16</v>
      </c>
      <c r="AL51" s="17">
        <f t="shared" si="14"/>
        <v>7</v>
      </c>
      <c r="AM51" s="18">
        <f t="shared" si="15"/>
        <v>6.25</v>
      </c>
    </row>
    <row r="52" spans="1:39" ht="15">
      <c r="A52" s="97" t="s">
        <v>26</v>
      </c>
      <c r="B52" s="123" t="s">
        <v>27</v>
      </c>
      <c r="C52" s="123" t="s">
        <v>19</v>
      </c>
      <c r="D52" s="16"/>
      <c r="E52" s="16" t="s">
        <v>52</v>
      </c>
      <c r="F52" s="16" t="s">
        <v>52</v>
      </c>
      <c r="G52" s="16" t="s">
        <v>52</v>
      </c>
      <c r="H52" s="16" t="s">
        <v>52</v>
      </c>
      <c r="I52" s="16" t="s">
        <v>52</v>
      </c>
      <c r="J52" s="16" t="s">
        <v>52</v>
      </c>
      <c r="K52" s="16" t="s">
        <v>52</v>
      </c>
      <c r="L52" s="16" t="s">
        <v>52</v>
      </c>
      <c r="M52" s="16" t="s">
        <v>52</v>
      </c>
      <c r="N52" s="16" t="s">
        <v>52</v>
      </c>
      <c r="O52" s="16" t="s">
        <v>52</v>
      </c>
      <c r="P52" s="16" t="s">
        <v>52</v>
      </c>
      <c r="Q52" s="16" t="s">
        <v>52</v>
      </c>
      <c r="R52" s="16" t="s">
        <v>52</v>
      </c>
      <c r="S52" s="16" t="s">
        <v>52</v>
      </c>
      <c r="T52" s="16" t="s">
        <v>52</v>
      </c>
      <c r="U52" s="16" t="s">
        <v>52</v>
      </c>
      <c r="V52" s="16" t="s">
        <v>52</v>
      </c>
      <c r="W52" s="16" t="s">
        <v>52</v>
      </c>
      <c r="X52" s="16">
        <v>1</v>
      </c>
      <c r="Y52" s="16" t="s">
        <v>52</v>
      </c>
      <c r="Z52" s="16">
        <v>1</v>
      </c>
      <c r="AA52" s="16">
        <v>1</v>
      </c>
      <c r="AB52" s="16">
        <v>2</v>
      </c>
      <c r="AC52" s="16" t="s">
        <v>52</v>
      </c>
      <c r="AD52" s="16">
        <v>1</v>
      </c>
      <c r="AE52" s="16">
        <v>2</v>
      </c>
      <c r="AF52" s="17">
        <v>2</v>
      </c>
      <c r="AG52" s="17"/>
      <c r="AH52" s="17"/>
      <c r="AI52" s="17"/>
      <c r="AJ52" s="17">
        <f t="shared" si="12"/>
        <v>3</v>
      </c>
      <c r="AK52" s="17">
        <f t="shared" si="13"/>
        <v>7</v>
      </c>
      <c r="AL52" s="17">
        <f t="shared" si="14"/>
        <v>10</v>
      </c>
      <c r="AM52" s="18">
        <f t="shared" si="15"/>
        <v>42.857142857142854</v>
      </c>
    </row>
    <row r="53" spans="1:39" ht="15">
      <c r="A53" s="144" t="s">
        <v>30</v>
      </c>
      <c r="B53" s="148" t="s">
        <v>27</v>
      </c>
      <c r="C53" s="148" t="s">
        <v>19</v>
      </c>
      <c r="D53" s="149">
        <v>2</v>
      </c>
      <c r="E53" s="149">
        <v>2</v>
      </c>
      <c r="F53" s="149">
        <v>1</v>
      </c>
      <c r="G53" s="149">
        <v>1</v>
      </c>
      <c r="H53" s="149">
        <v>2</v>
      </c>
      <c r="I53" s="149">
        <v>2</v>
      </c>
      <c r="J53" s="149">
        <v>1</v>
      </c>
      <c r="K53" s="149">
        <v>3</v>
      </c>
      <c r="L53" s="149">
        <v>3</v>
      </c>
      <c r="M53" s="149">
        <v>3</v>
      </c>
      <c r="N53" s="149">
        <v>3</v>
      </c>
      <c r="O53" s="149">
        <v>2</v>
      </c>
      <c r="P53" s="149">
        <v>2</v>
      </c>
      <c r="Q53" s="149" t="s">
        <v>52</v>
      </c>
      <c r="R53" s="149" t="s">
        <v>52</v>
      </c>
      <c r="S53" s="149" t="s">
        <v>52</v>
      </c>
      <c r="T53" s="149">
        <v>3</v>
      </c>
      <c r="U53" s="149">
        <v>2</v>
      </c>
      <c r="V53" s="149">
        <v>2</v>
      </c>
      <c r="W53" s="149">
        <v>0</v>
      </c>
      <c r="X53" s="149">
        <v>2</v>
      </c>
      <c r="Y53" s="149">
        <v>1</v>
      </c>
      <c r="Z53" s="149">
        <v>3</v>
      </c>
      <c r="AA53" s="149">
        <v>3</v>
      </c>
      <c r="AB53" s="149">
        <v>2</v>
      </c>
      <c r="AC53" s="149">
        <v>1</v>
      </c>
      <c r="AD53" s="149">
        <v>3</v>
      </c>
      <c r="AE53" s="149">
        <v>2</v>
      </c>
      <c r="AF53" s="150">
        <v>2</v>
      </c>
      <c r="AG53" s="150"/>
      <c r="AH53" s="150"/>
      <c r="AI53" s="150"/>
      <c r="AJ53" s="150">
        <f t="shared" si="12"/>
        <v>20</v>
      </c>
      <c r="AK53" s="150">
        <f t="shared" si="13"/>
        <v>26</v>
      </c>
      <c r="AL53" s="150">
        <f t="shared" si="14"/>
        <v>53</v>
      </c>
      <c r="AM53" s="151">
        <f t="shared" si="15"/>
        <v>76.92307692307693</v>
      </c>
    </row>
    <row r="54" spans="1:39" ht="15">
      <c r="A54" s="127" t="s">
        <v>57</v>
      </c>
      <c r="B54" s="125" t="s">
        <v>27</v>
      </c>
      <c r="C54" s="125" t="s">
        <v>19</v>
      </c>
      <c r="D54" s="16"/>
      <c r="E54" s="16" t="s">
        <v>52</v>
      </c>
      <c r="F54" s="16">
        <v>0</v>
      </c>
      <c r="G54" s="16" t="s">
        <v>52</v>
      </c>
      <c r="H54" s="16" t="s">
        <v>52</v>
      </c>
      <c r="I54" s="16" t="s">
        <v>52</v>
      </c>
      <c r="J54" s="16">
        <v>3</v>
      </c>
      <c r="K54" s="16">
        <v>1</v>
      </c>
      <c r="L54" s="16">
        <v>1</v>
      </c>
      <c r="M54" s="16" t="s">
        <v>52</v>
      </c>
      <c r="N54" s="16" t="s">
        <v>52</v>
      </c>
      <c r="O54" s="16" t="s">
        <v>52</v>
      </c>
      <c r="P54" s="16" t="s">
        <v>52</v>
      </c>
      <c r="Q54" s="16" t="s">
        <v>52</v>
      </c>
      <c r="R54" s="16" t="s">
        <v>52</v>
      </c>
      <c r="S54" s="16" t="s">
        <v>52</v>
      </c>
      <c r="T54" s="16" t="s">
        <v>52</v>
      </c>
      <c r="U54" s="16">
        <v>2</v>
      </c>
      <c r="V54" s="16" t="s">
        <v>52</v>
      </c>
      <c r="W54" s="16" t="s">
        <v>52</v>
      </c>
      <c r="X54" s="16" t="s">
        <v>52</v>
      </c>
      <c r="Y54" s="16" t="s">
        <v>52</v>
      </c>
      <c r="Z54" s="16" t="s">
        <v>52</v>
      </c>
      <c r="AA54" s="16" t="s">
        <v>52</v>
      </c>
      <c r="AB54" s="16" t="s">
        <v>52</v>
      </c>
      <c r="AC54" s="16" t="s">
        <v>52</v>
      </c>
      <c r="AD54" s="16">
        <v>1</v>
      </c>
      <c r="AE54" s="16"/>
      <c r="AF54" s="17"/>
      <c r="AG54" s="17"/>
      <c r="AH54" s="17"/>
      <c r="AI54" s="17"/>
      <c r="AJ54" s="17">
        <f t="shared" si="12"/>
        <v>2</v>
      </c>
      <c r="AK54" s="17">
        <f t="shared" si="13"/>
        <v>6</v>
      </c>
      <c r="AL54" s="17">
        <f t="shared" si="14"/>
        <v>8</v>
      </c>
      <c r="AM54" s="18">
        <f t="shared" si="15"/>
        <v>33.33333333333333</v>
      </c>
    </row>
    <row r="55" spans="1:39" ht="15">
      <c r="A55" s="115" t="s">
        <v>95</v>
      </c>
      <c r="B55" s="124" t="s">
        <v>27</v>
      </c>
      <c r="C55" s="124" t="s">
        <v>20</v>
      </c>
      <c r="D55" s="16">
        <v>1</v>
      </c>
      <c r="E55" s="16">
        <v>3</v>
      </c>
      <c r="F55" s="16" t="s">
        <v>52</v>
      </c>
      <c r="G55" s="16" t="s">
        <v>52</v>
      </c>
      <c r="H55" s="16" t="s">
        <v>52</v>
      </c>
      <c r="I55" s="16">
        <v>3</v>
      </c>
      <c r="J55" s="16" t="s">
        <v>52</v>
      </c>
      <c r="K55" s="16" t="s">
        <v>52</v>
      </c>
      <c r="L55" s="16" t="s">
        <v>52</v>
      </c>
      <c r="M55" s="16">
        <v>2</v>
      </c>
      <c r="N55" s="16">
        <v>1</v>
      </c>
      <c r="O55" s="16">
        <v>3</v>
      </c>
      <c r="P55" s="16">
        <v>3</v>
      </c>
      <c r="Q55" s="16" t="s">
        <v>52</v>
      </c>
      <c r="R55" s="16" t="s">
        <v>52</v>
      </c>
      <c r="S55" s="16" t="s">
        <v>52</v>
      </c>
      <c r="T55" s="16">
        <v>1</v>
      </c>
      <c r="U55" s="16">
        <v>3</v>
      </c>
      <c r="V55" s="16">
        <v>3</v>
      </c>
      <c r="W55" s="16" t="s">
        <v>52</v>
      </c>
      <c r="X55" s="16">
        <v>2</v>
      </c>
      <c r="Y55" s="16">
        <v>2</v>
      </c>
      <c r="Z55" s="16" t="s">
        <v>52</v>
      </c>
      <c r="AA55" s="16" t="s">
        <v>52</v>
      </c>
      <c r="AB55" s="16" t="s">
        <v>52</v>
      </c>
      <c r="AC55" s="16">
        <v>3</v>
      </c>
      <c r="AD55" s="16" t="s">
        <v>52</v>
      </c>
      <c r="AE55" s="87"/>
      <c r="AF55" s="87"/>
      <c r="AG55" s="87"/>
      <c r="AH55" s="87"/>
      <c r="AI55" s="87"/>
      <c r="AJ55" s="87">
        <f t="shared" si="12"/>
        <v>10</v>
      </c>
      <c r="AK55" s="87">
        <f t="shared" si="13"/>
        <v>13</v>
      </c>
      <c r="AL55" s="87">
        <f t="shared" si="14"/>
        <v>30</v>
      </c>
      <c r="AM55" s="1">
        <f>AJ55/AK55*100</f>
        <v>76.92307692307693</v>
      </c>
    </row>
    <row r="56" spans="1:39" ht="15.75" thickBot="1">
      <c r="A56" s="129" t="s">
        <v>97</v>
      </c>
      <c r="B56" s="126" t="s">
        <v>27</v>
      </c>
      <c r="C56" s="126"/>
      <c r="D56" s="114"/>
      <c r="E56" s="114" t="s">
        <v>52</v>
      </c>
      <c r="F56" s="114" t="s">
        <v>52</v>
      </c>
      <c r="G56" s="114">
        <v>1</v>
      </c>
      <c r="H56" s="114">
        <v>0</v>
      </c>
      <c r="I56" s="114" t="s">
        <v>52</v>
      </c>
      <c r="J56" s="114" t="s">
        <v>52</v>
      </c>
      <c r="K56" s="114" t="s">
        <v>52</v>
      </c>
      <c r="L56" s="114" t="s">
        <v>52</v>
      </c>
      <c r="M56" s="114" t="s">
        <v>52</v>
      </c>
      <c r="N56" s="114">
        <v>0</v>
      </c>
      <c r="O56" s="114">
        <v>2</v>
      </c>
      <c r="P56" s="114">
        <v>1</v>
      </c>
      <c r="Q56" s="114" t="s">
        <v>52</v>
      </c>
      <c r="R56" s="114" t="s">
        <v>52</v>
      </c>
      <c r="S56" s="114" t="s">
        <v>52</v>
      </c>
      <c r="T56" s="114" t="s">
        <v>52</v>
      </c>
      <c r="U56" s="114" t="s">
        <v>52</v>
      </c>
      <c r="V56" s="114" t="s">
        <v>52</v>
      </c>
      <c r="W56" s="114">
        <v>0</v>
      </c>
      <c r="X56" s="114">
        <v>3</v>
      </c>
      <c r="Y56" s="114">
        <v>0</v>
      </c>
      <c r="Z56" s="114">
        <v>1</v>
      </c>
      <c r="AA56" s="114">
        <v>1</v>
      </c>
      <c r="AB56" s="114">
        <v>0</v>
      </c>
      <c r="AC56" s="114">
        <v>1</v>
      </c>
      <c r="AD56" s="114">
        <v>3</v>
      </c>
      <c r="AE56" s="2">
        <v>0</v>
      </c>
      <c r="AF56" s="2">
        <v>1</v>
      </c>
      <c r="AG56" s="2"/>
      <c r="AH56" s="2"/>
      <c r="AI56" s="2"/>
      <c r="AJ56" s="2">
        <f t="shared" si="12"/>
        <v>3</v>
      </c>
      <c r="AK56" s="2">
        <f t="shared" si="13"/>
        <v>15</v>
      </c>
      <c r="AL56" s="2">
        <f t="shared" si="14"/>
        <v>14</v>
      </c>
      <c r="AM56" s="3">
        <f>AJ56/AK56*100</f>
        <v>20</v>
      </c>
    </row>
  </sheetData>
  <sheetProtection/>
  <mergeCells count="14">
    <mergeCell ref="D43:H43"/>
    <mergeCell ref="D31:H31"/>
    <mergeCell ref="A33:C33"/>
    <mergeCell ref="A45:C45"/>
    <mergeCell ref="AJ44:AM44"/>
    <mergeCell ref="AJ32:AM32"/>
    <mergeCell ref="T31:AI31"/>
    <mergeCell ref="AJ31:AM31"/>
    <mergeCell ref="A19:C19"/>
    <mergeCell ref="D2:H2"/>
    <mergeCell ref="D17:H17"/>
    <mergeCell ref="AJ3:AM3"/>
    <mergeCell ref="AJ18:AM18"/>
    <mergeCell ref="A4:C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M24"/>
  <sheetViews>
    <sheetView zoomScalePageLayoutView="0" workbookViewId="0" topLeftCell="A1">
      <selection activeCell="AP26" sqref="AP26"/>
    </sheetView>
  </sheetViews>
  <sheetFormatPr defaultColWidth="9.140625" defaultRowHeight="15"/>
  <cols>
    <col min="1" max="1" width="28.8515625" style="29" customWidth="1"/>
    <col min="2" max="2" width="6.140625" style="29" customWidth="1"/>
    <col min="3" max="3" width="4.421875" style="29" customWidth="1"/>
    <col min="4" max="31" width="4.28125" style="29" customWidth="1"/>
    <col min="32" max="35" width="4.28125" style="76" customWidth="1"/>
    <col min="36" max="36" width="4.28125" style="6" customWidth="1"/>
    <col min="37" max="37" width="4.28125" style="76" customWidth="1"/>
    <col min="38" max="38" width="4.28125" style="6" customWidth="1"/>
    <col min="39" max="39" width="5.7109375" style="77" customWidth="1"/>
    <col min="40" max="16384" width="9.140625" style="29" customWidth="1"/>
  </cols>
  <sheetData>
    <row r="1" spans="1:39" ht="15.75" customHeight="1" thickBot="1">
      <c r="A1" s="44"/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5.75" customHeight="1">
      <c r="A2" s="91" t="s">
        <v>4</v>
      </c>
      <c r="B2" s="23"/>
      <c r="C2" s="23"/>
      <c r="D2" s="158" t="s">
        <v>1</v>
      </c>
      <c r="E2" s="158"/>
      <c r="F2" s="158"/>
      <c r="G2" s="158"/>
      <c r="H2" s="158"/>
      <c r="I2" s="46"/>
      <c r="J2" s="46"/>
      <c r="K2" s="47"/>
      <c r="L2" s="47"/>
      <c r="M2" s="47"/>
      <c r="N2" s="47"/>
      <c r="O2" s="47"/>
      <c r="P2" s="47"/>
      <c r="Q2" s="47"/>
      <c r="R2" s="48"/>
      <c r="S2" s="48"/>
      <c r="T2" s="48" t="s">
        <v>2</v>
      </c>
      <c r="U2" s="48"/>
      <c r="V2" s="48"/>
      <c r="W2" s="48"/>
      <c r="X2" s="48"/>
      <c r="Y2" s="12"/>
      <c r="Z2" s="12"/>
      <c r="AA2" s="12"/>
      <c r="AB2" s="12"/>
      <c r="AC2" s="12"/>
      <c r="AD2" s="11"/>
      <c r="AE2" s="11"/>
      <c r="AF2" s="11"/>
      <c r="AG2" s="11"/>
      <c r="AH2" s="11"/>
      <c r="AI2" s="13"/>
      <c r="AJ2" s="36"/>
      <c r="AK2" s="36"/>
      <c r="AL2" s="36"/>
      <c r="AM2" s="37"/>
    </row>
    <row r="3" spans="1:39" ht="15">
      <c r="A3" s="52"/>
      <c r="B3" s="53"/>
      <c r="C3" s="53"/>
      <c r="D3" s="54">
        <v>1</v>
      </c>
      <c r="E3" s="54">
        <v>2</v>
      </c>
      <c r="F3" s="54">
        <v>3</v>
      </c>
      <c r="G3" s="54">
        <v>4</v>
      </c>
      <c r="H3" s="54">
        <v>5</v>
      </c>
      <c r="I3" s="54">
        <v>6</v>
      </c>
      <c r="J3" s="54">
        <v>7</v>
      </c>
      <c r="K3" s="55">
        <v>8</v>
      </c>
      <c r="L3" s="55">
        <v>9</v>
      </c>
      <c r="M3" s="55">
        <v>10</v>
      </c>
      <c r="N3" s="55">
        <v>11</v>
      </c>
      <c r="O3" s="55" t="s">
        <v>52</v>
      </c>
      <c r="P3" s="55" t="s">
        <v>52</v>
      </c>
      <c r="Q3" s="55" t="s">
        <v>52</v>
      </c>
      <c r="R3" s="55" t="s">
        <v>52</v>
      </c>
      <c r="S3" s="55" t="s">
        <v>52</v>
      </c>
      <c r="T3" s="55">
        <v>1</v>
      </c>
      <c r="U3" s="55">
        <v>2</v>
      </c>
      <c r="V3" s="55">
        <v>3</v>
      </c>
      <c r="W3" s="55">
        <v>4</v>
      </c>
      <c r="X3" s="55">
        <v>5</v>
      </c>
      <c r="Y3" s="55">
        <v>6</v>
      </c>
      <c r="Z3" s="55">
        <v>7</v>
      </c>
      <c r="AA3" s="55">
        <v>8</v>
      </c>
      <c r="AB3" s="55">
        <v>9</v>
      </c>
      <c r="AC3" s="55">
        <v>10</v>
      </c>
      <c r="AD3" s="55">
        <v>11</v>
      </c>
      <c r="AE3" s="55" t="s">
        <v>52</v>
      </c>
      <c r="AF3" s="55" t="s">
        <v>52</v>
      </c>
      <c r="AG3" s="55" t="s">
        <v>52</v>
      </c>
      <c r="AH3" s="55" t="s">
        <v>52</v>
      </c>
      <c r="AI3" s="55" t="s">
        <v>52</v>
      </c>
      <c r="AJ3" s="160" t="s">
        <v>3</v>
      </c>
      <c r="AK3" s="161"/>
      <c r="AL3" s="161"/>
      <c r="AM3" s="174"/>
    </row>
    <row r="4" spans="1:39" ht="49.5" customHeight="1" thickBot="1">
      <c r="A4" s="175" t="s">
        <v>12</v>
      </c>
      <c r="B4" s="164"/>
      <c r="C4" s="176"/>
      <c r="D4" s="116" t="s">
        <v>67</v>
      </c>
      <c r="E4" s="116" t="s">
        <v>68</v>
      </c>
      <c r="F4" s="116" t="s">
        <v>43</v>
      </c>
      <c r="G4" s="116" t="s">
        <v>69</v>
      </c>
      <c r="H4" s="116" t="s">
        <v>70</v>
      </c>
      <c r="I4" s="116" t="s">
        <v>71</v>
      </c>
      <c r="J4" s="116" t="s">
        <v>72</v>
      </c>
      <c r="K4" s="116" t="s">
        <v>73</v>
      </c>
      <c r="L4" s="116" t="s">
        <v>74</v>
      </c>
      <c r="M4" s="116" t="s">
        <v>75</v>
      </c>
      <c r="N4" s="116" t="s">
        <v>76</v>
      </c>
      <c r="O4" s="116" t="s">
        <v>52</v>
      </c>
      <c r="P4" s="116" t="s">
        <v>52</v>
      </c>
      <c r="Q4" s="116" t="s">
        <v>52</v>
      </c>
      <c r="R4" s="116" t="s">
        <v>52</v>
      </c>
      <c r="S4" s="116" t="s">
        <v>52</v>
      </c>
      <c r="T4" s="116" t="s">
        <v>67</v>
      </c>
      <c r="U4" s="116" t="s">
        <v>68</v>
      </c>
      <c r="V4" s="116" t="s">
        <v>43</v>
      </c>
      <c r="W4" s="116" t="s">
        <v>69</v>
      </c>
      <c r="X4" s="116" t="s">
        <v>70</v>
      </c>
      <c r="Y4" s="116" t="s">
        <v>71</v>
      </c>
      <c r="Z4" s="116" t="s">
        <v>72</v>
      </c>
      <c r="AA4" s="116" t="s">
        <v>73</v>
      </c>
      <c r="AB4" s="116" t="s">
        <v>74</v>
      </c>
      <c r="AC4" s="116" t="s">
        <v>75</v>
      </c>
      <c r="AD4" s="116" t="s">
        <v>76</v>
      </c>
      <c r="AE4" s="116" t="s">
        <v>52</v>
      </c>
      <c r="AF4" s="116" t="s">
        <v>52</v>
      </c>
      <c r="AG4" s="117"/>
      <c r="AH4" s="117"/>
      <c r="AI4" s="117"/>
      <c r="AJ4" s="38" t="s">
        <v>6</v>
      </c>
      <c r="AK4" s="39" t="s">
        <v>5</v>
      </c>
      <c r="AL4" s="39" t="s">
        <v>7</v>
      </c>
      <c r="AM4" s="40" t="s">
        <v>8</v>
      </c>
    </row>
    <row r="5" spans="1:39" ht="15.75" customHeight="1" thickBot="1">
      <c r="A5" s="118" t="s">
        <v>9</v>
      </c>
      <c r="B5" s="119" t="s">
        <v>10</v>
      </c>
      <c r="C5" s="119" t="s">
        <v>11</v>
      </c>
      <c r="D5" s="24"/>
      <c r="E5" s="24"/>
      <c r="F5" s="24"/>
      <c r="G5" s="24"/>
      <c r="H5" s="24"/>
      <c r="I5" s="24"/>
      <c r="J5" s="24"/>
      <c r="K5" s="24"/>
      <c r="L5" s="24"/>
      <c r="M5" s="25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24"/>
      <c r="AE5" s="24"/>
      <c r="AF5" s="24"/>
      <c r="AG5" s="24"/>
      <c r="AH5" s="24"/>
      <c r="AI5" s="24"/>
      <c r="AJ5" s="26"/>
      <c r="AK5" s="27"/>
      <c r="AL5" s="27"/>
      <c r="AM5" s="28"/>
    </row>
    <row r="6" spans="1:39" ht="15.75" customHeight="1">
      <c r="A6" s="128" t="s">
        <v>47</v>
      </c>
      <c r="B6" s="78" t="s">
        <v>38</v>
      </c>
      <c r="C6" s="78" t="s">
        <v>20</v>
      </c>
      <c r="D6" s="78">
        <v>3</v>
      </c>
      <c r="E6" s="78">
        <v>3</v>
      </c>
      <c r="F6" s="78">
        <v>2</v>
      </c>
      <c r="G6" s="78">
        <v>2</v>
      </c>
      <c r="H6" s="78">
        <v>3</v>
      </c>
      <c r="I6" s="78">
        <v>3</v>
      </c>
      <c r="J6" s="78">
        <v>0</v>
      </c>
      <c r="K6" s="78">
        <v>3</v>
      </c>
      <c r="L6" s="78">
        <v>0</v>
      </c>
      <c r="M6" s="41">
        <v>0</v>
      </c>
      <c r="N6" s="41">
        <v>2</v>
      </c>
      <c r="O6" s="41" t="s">
        <v>52</v>
      </c>
      <c r="P6" s="41" t="s">
        <v>52</v>
      </c>
      <c r="Q6" s="41"/>
      <c r="R6" s="41"/>
      <c r="S6" s="41"/>
      <c r="T6" s="41">
        <v>3</v>
      </c>
      <c r="U6" s="41">
        <v>1</v>
      </c>
      <c r="V6" s="41">
        <v>2</v>
      </c>
      <c r="W6" s="41">
        <v>3</v>
      </c>
      <c r="X6" s="41">
        <v>3</v>
      </c>
      <c r="Y6" s="41">
        <v>3</v>
      </c>
      <c r="Z6" s="41">
        <v>0</v>
      </c>
      <c r="AA6" s="41">
        <v>3</v>
      </c>
      <c r="AB6" s="41">
        <v>2</v>
      </c>
      <c r="AC6" s="41">
        <v>3</v>
      </c>
      <c r="AD6" s="41">
        <v>3</v>
      </c>
      <c r="AE6" s="41"/>
      <c r="AF6" s="41"/>
      <c r="AG6" s="41"/>
      <c r="AH6" s="41"/>
      <c r="AI6" s="41"/>
      <c r="AJ6" s="41">
        <f>COUNTIF(D6:AI6,"&gt;1")</f>
        <v>17</v>
      </c>
      <c r="AK6" s="41">
        <f>COUNT(D6:AI6)</f>
        <v>22</v>
      </c>
      <c r="AL6" s="41">
        <f>SUM(D6:AI6)</f>
        <v>47</v>
      </c>
      <c r="AM6" s="14">
        <f>AJ6/AK6*100</f>
        <v>77.27272727272727</v>
      </c>
    </row>
    <row r="7" spans="1:39" ht="15" customHeight="1">
      <c r="A7" s="86" t="s">
        <v>28</v>
      </c>
      <c r="B7" s="78" t="s">
        <v>38</v>
      </c>
      <c r="C7" s="78" t="s">
        <v>20</v>
      </c>
      <c r="D7" s="90">
        <v>2</v>
      </c>
      <c r="E7" s="90">
        <v>3</v>
      </c>
      <c r="F7" s="90">
        <v>3</v>
      </c>
      <c r="G7" s="90">
        <v>3</v>
      </c>
      <c r="H7" s="90" t="s">
        <v>52</v>
      </c>
      <c r="I7" s="90">
        <v>2</v>
      </c>
      <c r="J7" s="90">
        <v>2</v>
      </c>
      <c r="K7" s="90">
        <v>3</v>
      </c>
      <c r="L7" s="90">
        <v>2</v>
      </c>
      <c r="M7" s="90">
        <v>3</v>
      </c>
      <c r="N7" s="90">
        <v>0</v>
      </c>
      <c r="O7" s="90" t="s">
        <v>52</v>
      </c>
      <c r="P7" s="90" t="s">
        <v>52</v>
      </c>
      <c r="Q7" s="90"/>
      <c r="R7" s="90"/>
      <c r="S7" s="90"/>
      <c r="T7" s="90">
        <v>1</v>
      </c>
      <c r="U7" s="90">
        <v>2</v>
      </c>
      <c r="V7" s="90">
        <v>3</v>
      </c>
      <c r="W7" s="90">
        <v>0</v>
      </c>
      <c r="X7" s="90">
        <v>1</v>
      </c>
      <c r="Y7" s="90">
        <v>2</v>
      </c>
      <c r="Z7" s="90">
        <v>0</v>
      </c>
      <c r="AA7" s="90">
        <v>3</v>
      </c>
      <c r="AB7" s="90">
        <v>2</v>
      </c>
      <c r="AC7" s="90">
        <v>3</v>
      </c>
      <c r="AD7" s="41">
        <v>3</v>
      </c>
      <c r="AE7" s="41"/>
      <c r="AF7" s="41"/>
      <c r="AG7" s="41"/>
      <c r="AH7" s="41"/>
      <c r="AI7" s="41"/>
      <c r="AJ7" s="41">
        <f aca="true" t="shared" si="0" ref="AJ7:AJ12">COUNTIF(D7:AI7,"&gt;1")</f>
        <v>16</v>
      </c>
      <c r="AK7" s="41">
        <f aca="true" t="shared" si="1" ref="AK7:AK12">COUNT(D7:AI7)</f>
        <v>21</v>
      </c>
      <c r="AL7" s="41">
        <f aca="true" t="shared" si="2" ref="AL7:AL12">SUM(D7:AI7)</f>
        <v>43</v>
      </c>
      <c r="AM7" s="14">
        <f aca="true" t="shared" si="3" ref="AM7:AM12">AJ7/AK7*100</f>
        <v>76.19047619047619</v>
      </c>
    </row>
    <row r="8" spans="1:39" ht="15" customHeight="1">
      <c r="A8" s="152" t="s">
        <v>63</v>
      </c>
      <c r="B8" s="153" t="s">
        <v>38</v>
      </c>
      <c r="C8" s="153" t="s">
        <v>20</v>
      </c>
      <c r="D8" s="153">
        <v>3</v>
      </c>
      <c r="E8" s="153">
        <v>3</v>
      </c>
      <c r="F8" s="153">
        <v>3</v>
      </c>
      <c r="G8" s="153">
        <v>3</v>
      </c>
      <c r="H8" s="153">
        <v>3</v>
      </c>
      <c r="I8" s="153">
        <v>3</v>
      </c>
      <c r="J8" s="153">
        <v>3</v>
      </c>
      <c r="K8" s="153">
        <v>2</v>
      </c>
      <c r="L8" s="153">
        <v>2</v>
      </c>
      <c r="M8" s="153">
        <v>3</v>
      </c>
      <c r="N8" s="153">
        <v>3</v>
      </c>
      <c r="O8" s="153" t="s">
        <v>52</v>
      </c>
      <c r="P8" s="153" t="s">
        <v>52</v>
      </c>
      <c r="Q8" s="153"/>
      <c r="R8" s="153"/>
      <c r="S8" s="153"/>
      <c r="T8" s="153">
        <v>3</v>
      </c>
      <c r="U8" s="153">
        <v>3</v>
      </c>
      <c r="V8" s="153">
        <v>3</v>
      </c>
      <c r="W8" s="153">
        <v>3</v>
      </c>
      <c r="X8" s="153">
        <v>3</v>
      </c>
      <c r="Y8" s="153">
        <v>3</v>
      </c>
      <c r="Z8" s="153">
        <v>3</v>
      </c>
      <c r="AA8" s="153">
        <v>3</v>
      </c>
      <c r="AB8" s="153">
        <v>3</v>
      </c>
      <c r="AC8" s="153">
        <v>3</v>
      </c>
      <c r="AD8" s="153">
        <v>2</v>
      </c>
      <c r="AE8" s="153"/>
      <c r="AF8" s="153"/>
      <c r="AG8" s="153"/>
      <c r="AH8" s="153"/>
      <c r="AI8" s="153"/>
      <c r="AJ8" s="153">
        <f t="shared" si="0"/>
        <v>22</v>
      </c>
      <c r="AK8" s="153">
        <f t="shared" si="1"/>
        <v>22</v>
      </c>
      <c r="AL8" s="153">
        <f t="shared" si="2"/>
        <v>63</v>
      </c>
      <c r="AM8" s="154">
        <f t="shared" si="3"/>
        <v>100</v>
      </c>
    </row>
    <row r="9" spans="1:39" ht="15.75" customHeight="1">
      <c r="A9" s="86" t="s">
        <v>29</v>
      </c>
      <c r="B9" s="78" t="s">
        <v>38</v>
      </c>
      <c r="C9" s="78" t="s">
        <v>20</v>
      </c>
      <c r="D9" s="90">
        <v>3</v>
      </c>
      <c r="E9" s="90">
        <v>3</v>
      </c>
      <c r="F9" s="90" t="s">
        <v>52</v>
      </c>
      <c r="G9" s="90">
        <v>0</v>
      </c>
      <c r="H9" s="90">
        <v>2</v>
      </c>
      <c r="I9" s="90">
        <v>0</v>
      </c>
      <c r="J9" s="90">
        <v>3</v>
      </c>
      <c r="K9" s="90">
        <v>0</v>
      </c>
      <c r="L9" s="90">
        <v>3</v>
      </c>
      <c r="M9" s="90">
        <v>3</v>
      </c>
      <c r="N9" s="90">
        <v>0</v>
      </c>
      <c r="O9" s="90" t="s">
        <v>52</v>
      </c>
      <c r="P9" s="90" t="s">
        <v>52</v>
      </c>
      <c r="Q9" s="90"/>
      <c r="R9" s="90"/>
      <c r="S9" s="90"/>
      <c r="T9" s="90">
        <v>1</v>
      </c>
      <c r="U9" s="90">
        <v>2</v>
      </c>
      <c r="V9" s="90">
        <v>3</v>
      </c>
      <c r="W9" s="90">
        <v>3</v>
      </c>
      <c r="X9" s="90">
        <v>3</v>
      </c>
      <c r="Y9" s="90">
        <v>2</v>
      </c>
      <c r="Z9" s="90">
        <v>2</v>
      </c>
      <c r="AA9" s="90">
        <v>2</v>
      </c>
      <c r="AB9" s="90">
        <v>0</v>
      </c>
      <c r="AC9" s="90">
        <v>2</v>
      </c>
      <c r="AD9" s="41">
        <v>0</v>
      </c>
      <c r="AE9" s="41"/>
      <c r="AF9" s="41"/>
      <c r="AG9" s="41"/>
      <c r="AH9" s="41"/>
      <c r="AI9" s="41"/>
      <c r="AJ9" s="41">
        <f t="shared" si="0"/>
        <v>14</v>
      </c>
      <c r="AK9" s="41">
        <f t="shared" si="1"/>
        <v>21</v>
      </c>
      <c r="AL9" s="41">
        <f t="shared" si="2"/>
        <v>37</v>
      </c>
      <c r="AM9" s="14">
        <f t="shared" si="3"/>
        <v>66.66666666666666</v>
      </c>
    </row>
    <row r="10" spans="1:39" ht="15.75" customHeight="1">
      <c r="A10" s="79" t="s">
        <v>31</v>
      </c>
      <c r="B10" s="78" t="s">
        <v>38</v>
      </c>
      <c r="C10" s="78" t="s">
        <v>19</v>
      </c>
      <c r="D10" s="90">
        <v>1</v>
      </c>
      <c r="E10" s="90">
        <v>1</v>
      </c>
      <c r="F10" s="90">
        <v>2</v>
      </c>
      <c r="G10" s="90">
        <v>1</v>
      </c>
      <c r="H10" s="90">
        <v>2</v>
      </c>
      <c r="I10" s="90">
        <v>0</v>
      </c>
      <c r="J10" s="90">
        <v>3</v>
      </c>
      <c r="K10" s="90">
        <v>3</v>
      </c>
      <c r="L10" s="90">
        <v>2</v>
      </c>
      <c r="M10" s="90">
        <v>1</v>
      </c>
      <c r="N10" s="90">
        <v>2</v>
      </c>
      <c r="O10" s="90" t="s">
        <v>52</v>
      </c>
      <c r="P10" s="90" t="s">
        <v>52</v>
      </c>
      <c r="Q10" s="90"/>
      <c r="R10" s="90"/>
      <c r="S10" s="90"/>
      <c r="T10" s="90">
        <v>0</v>
      </c>
      <c r="U10" s="90">
        <v>3</v>
      </c>
      <c r="V10" s="90">
        <v>3</v>
      </c>
      <c r="W10" s="90">
        <v>2</v>
      </c>
      <c r="X10" s="90">
        <v>1</v>
      </c>
      <c r="Y10" s="90">
        <v>0</v>
      </c>
      <c r="Z10" s="90">
        <v>0</v>
      </c>
      <c r="AA10" s="90">
        <v>0</v>
      </c>
      <c r="AB10" s="90">
        <v>2</v>
      </c>
      <c r="AC10" s="90">
        <v>2</v>
      </c>
      <c r="AD10" s="41"/>
      <c r="AE10" s="41"/>
      <c r="AF10" s="41"/>
      <c r="AG10" s="41"/>
      <c r="AH10" s="41"/>
      <c r="AI10" s="41"/>
      <c r="AJ10" s="41">
        <f t="shared" si="0"/>
        <v>11</v>
      </c>
      <c r="AK10" s="41">
        <f t="shared" si="1"/>
        <v>21</v>
      </c>
      <c r="AL10" s="41">
        <f t="shared" si="2"/>
        <v>31</v>
      </c>
      <c r="AM10" s="14">
        <f t="shared" si="3"/>
        <v>52.38095238095239</v>
      </c>
    </row>
    <row r="11" spans="1:39" ht="15.75" customHeight="1">
      <c r="A11" s="80" t="s">
        <v>44</v>
      </c>
      <c r="B11" s="78" t="s">
        <v>38</v>
      </c>
      <c r="C11" s="78" t="s">
        <v>20</v>
      </c>
      <c r="D11" s="90">
        <v>3</v>
      </c>
      <c r="E11" s="90">
        <v>0</v>
      </c>
      <c r="F11" s="90">
        <v>0</v>
      </c>
      <c r="G11" s="90">
        <v>3</v>
      </c>
      <c r="H11" s="90">
        <v>0</v>
      </c>
      <c r="I11" s="90">
        <v>3</v>
      </c>
      <c r="J11" s="90">
        <v>3</v>
      </c>
      <c r="K11" s="90">
        <v>1</v>
      </c>
      <c r="L11" s="90">
        <v>3</v>
      </c>
      <c r="M11" s="90">
        <v>1</v>
      </c>
      <c r="N11" s="90">
        <v>1</v>
      </c>
      <c r="O11" s="90" t="s">
        <v>52</v>
      </c>
      <c r="P11" s="90" t="s">
        <v>52</v>
      </c>
      <c r="Q11" s="90"/>
      <c r="R11" s="90"/>
      <c r="S11" s="90"/>
      <c r="T11" s="90">
        <v>1</v>
      </c>
      <c r="U11" s="90">
        <v>2</v>
      </c>
      <c r="V11" s="90">
        <v>0</v>
      </c>
      <c r="W11" s="90">
        <v>3</v>
      </c>
      <c r="X11" s="90" t="s">
        <v>52</v>
      </c>
      <c r="Y11" s="90">
        <v>0</v>
      </c>
      <c r="Z11" s="90">
        <v>1</v>
      </c>
      <c r="AA11" s="90">
        <v>3</v>
      </c>
      <c r="AB11" s="90">
        <v>2</v>
      </c>
      <c r="AC11" s="90">
        <v>3</v>
      </c>
      <c r="AD11" s="41">
        <v>3</v>
      </c>
      <c r="AE11" s="41"/>
      <c r="AF11" s="41"/>
      <c r="AG11" s="41"/>
      <c r="AH11" s="41"/>
      <c r="AI11" s="41"/>
      <c r="AJ11" s="41">
        <f t="shared" si="0"/>
        <v>11</v>
      </c>
      <c r="AK11" s="41">
        <f t="shared" si="1"/>
        <v>21</v>
      </c>
      <c r="AL11" s="41">
        <f t="shared" si="2"/>
        <v>36</v>
      </c>
      <c r="AM11" s="14">
        <f t="shared" si="3"/>
        <v>52.38095238095239</v>
      </c>
    </row>
    <row r="12" spans="1:39" ht="15.75" customHeight="1" thickBot="1">
      <c r="A12" s="133" t="s">
        <v>46</v>
      </c>
      <c r="B12" s="136" t="s">
        <v>38</v>
      </c>
      <c r="C12" s="136" t="s">
        <v>19</v>
      </c>
      <c r="D12" s="136" t="s">
        <v>52</v>
      </c>
      <c r="E12" s="136" t="s">
        <v>52</v>
      </c>
      <c r="F12" s="136">
        <v>2</v>
      </c>
      <c r="G12" s="136" t="s">
        <v>52</v>
      </c>
      <c r="H12" s="136">
        <v>3</v>
      </c>
      <c r="I12" s="136" t="s">
        <v>52</v>
      </c>
      <c r="J12" s="136" t="s">
        <v>52</v>
      </c>
      <c r="K12" s="136" t="s">
        <v>52</v>
      </c>
      <c r="L12" s="136" t="s">
        <v>52</v>
      </c>
      <c r="M12" s="136" t="s">
        <v>52</v>
      </c>
      <c r="N12" s="136" t="s">
        <v>52</v>
      </c>
      <c r="O12" s="136" t="s">
        <v>52</v>
      </c>
      <c r="P12" s="136" t="s">
        <v>52</v>
      </c>
      <c r="Q12" s="136"/>
      <c r="R12" s="136"/>
      <c r="S12" s="136"/>
      <c r="T12" s="136" t="s">
        <v>52</v>
      </c>
      <c r="U12" s="136" t="s">
        <v>52</v>
      </c>
      <c r="V12" s="136" t="s">
        <v>52</v>
      </c>
      <c r="W12" s="136" t="s">
        <v>52</v>
      </c>
      <c r="X12" s="136">
        <v>3</v>
      </c>
      <c r="Y12" s="136" t="s">
        <v>52</v>
      </c>
      <c r="Z12" s="136" t="s">
        <v>52</v>
      </c>
      <c r="AA12" s="136" t="s">
        <v>52</v>
      </c>
      <c r="AB12" s="136" t="s">
        <v>52</v>
      </c>
      <c r="AC12" s="136" t="s">
        <v>52</v>
      </c>
      <c r="AD12" s="136">
        <v>2</v>
      </c>
      <c r="AE12" s="136"/>
      <c r="AF12" s="136"/>
      <c r="AG12" s="136"/>
      <c r="AH12" s="136"/>
      <c r="AI12" s="136"/>
      <c r="AJ12" s="136">
        <f t="shared" si="0"/>
        <v>4</v>
      </c>
      <c r="AK12" s="136">
        <f t="shared" si="1"/>
        <v>4</v>
      </c>
      <c r="AL12" s="136">
        <f t="shared" si="2"/>
        <v>10</v>
      </c>
      <c r="AM12" s="139">
        <f t="shared" si="3"/>
        <v>100</v>
      </c>
    </row>
    <row r="13" ht="15.75" thickBot="1"/>
    <row r="14" spans="1:39" ht="15.75">
      <c r="A14" s="91" t="s">
        <v>4</v>
      </c>
      <c r="B14" s="45"/>
      <c r="C14" s="45"/>
      <c r="D14" s="158" t="s">
        <v>1</v>
      </c>
      <c r="E14" s="158"/>
      <c r="F14" s="158"/>
      <c r="G14" s="158"/>
      <c r="H14" s="158"/>
      <c r="I14" s="46"/>
      <c r="J14" s="46"/>
      <c r="K14" s="47"/>
      <c r="L14" s="47"/>
      <c r="M14" s="47"/>
      <c r="N14" s="47"/>
      <c r="O14" s="47"/>
      <c r="P14" s="47"/>
      <c r="Q14" s="47"/>
      <c r="R14" s="48"/>
      <c r="S14" s="48"/>
      <c r="T14" s="48" t="s">
        <v>2</v>
      </c>
      <c r="U14" s="48"/>
      <c r="V14" s="48"/>
      <c r="W14" s="48"/>
      <c r="X14" s="48"/>
      <c r="Y14" s="48"/>
      <c r="Z14" s="48"/>
      <c r="AA14" s="48"/>
      <c r="AB14" s="48"/>
      <c r="AC14" s="48"/>
      <c r="AD14" s="47"/>
      <c r="AE14" s="47"/>
      <c r="AF14" s="47"/>
      <c r="AG14" s="47"/>
      <c r="AH14" s="47"/>
      <c r="AI14" s="49"/>
      <c r="AJ14" s="50"/>
      <c r="AK14" s="50"/>
      <c r="AL14" s="50"/>
      <c r="AM14" s="51"/>
    </row>
    <row r="15" spans="1:39" ht="15">
      <c r="A15" s="52"/>
      <c r="B15" s="53"/>
      <c r="C15" s="53"/>
      <c r="D15" s="54">
        <v>1</v>
      </c>
      <c r="E15" s="54">
        <v>2</v>
      </c>
      <c r="F15" s="54">
        <v>3</v>
      </c>
      <c r="G15" s="54">
        <v>4</v>
      </c>
      <c r="H15" s="54">
        <v>5</v>
      </c>
      <c r="I15" s="54">
        <v>6</v>
      </c>
      <c r="J15" s="54">
        <v>7</v>
      </c>
      <c r="K15" s="55">
        <v>8</v>
      </c>
      <c r="L15" s="55">
        <v>9</v>
      </c>
      <c r="M15" s="55">
        <v>10</v>
      </c>
      <c r="N15" s="55">
        <v>11</v>
      </c>
      <c r="O15" s="55" t="s">
        <v>52</v>
      </c>
      <c r="P15" s="55" t="s">
        <v>52</v>
      </c>
      <c r="Q15" s="55" t="s">
        <v>52</v>
      </c>
      <c r="R15" s="55" t="s">
        <v>52</v>
      </c>
      <c r="S15" s="55" t="s">
        <v>52</v>
      </c>
      <c r="T15" s="55">
        <v>1</v>
      </c>
      <c r="U15" s="55">
        <v>2</v>
      </c>
      <c r="V15" s="55">
        <v>3</v>
      </c>
      <c r="W15" s="55">
        <v>4</v>
      </c>
      <c r="X15" s="55">
        <v>5</v>
      </c>
      <c r="Y15" s="55">
        <v>6</v>
      </c>
      <c r="Z15" s="55">
        <v>7</v>
      </c>
      <c r="AA15" s="55">
        <v>8</v>
      </c>
      <c r="AB15" s="55">
        <v>9</v>
      </c>
      <c r="AC15" s="55">
        <v>10</v>
      </c>
      <c r="AD15" s="55">
        <v>11</v>
      </c>
      <c r="AE15" s="55" t="s">
        <v>52</v>
      </c>
      <c r="AF15" s="55" t="s">
        <v>52</v>
      </c>
      <c r="AG15" s="55" t="s">
        <v>52</v>
      </c>
      <c r="AH15" s="55" t="s">
        <v>52</v>
      </c>
      <c r="AI15" s="55" t="s">
        <v>52</v>
      </c>
      <c r="AJ15" s="160" t="s">
        <v>3</v>
      </c>
      <c r="AK15" s="161"/>
      <c r="AL15" s="161"/>
      <c r="AM15" s="174"/>
    </row>
    <row r="16" spans="1:39" ht="50.25" thickBot="1">
      <c r="A16" s="175" t="s">
        <v>16</v>
      </c>
      <c r="B16" s="164"/>
      <c r="C16" s="176"/>
      <c r="D16" s="116" t="s">
        <v>74</v>
      </c>
      <c r="E16" s="116" t="s">
        <v>75</v>
      </c>
      <c r="F16" s="116" t="s">
        <v>38</v>
      </c>
      <c r="G16" s="116" t="s">
        <v>68</v>
      </c>
      <c r="H16" s="116" t="s">
        <v>67</v>
      </c>
      <c r="I16" s="116" t="s">
        <v>69</v>
      </c>
      <c r="J16" s="116" t="s">
        <v>70</v>
      </c>
      <c r="K16" s="116" t="s">
        <v>71</v>
      </c>
      <c r="L16" s="116" t="s">
        <v>73</v>
      </c>
      <c r="M16" s="116" t="s">
        <v>76</v>
      </c>
      <c r="N16" s="116" t="s">
        <v>72</v>
      </c>
      <c r="O16" s="116" t="s">
        <v>52</v>
      </c>
      <c r="P16" s="116" t="s">
        <v>52</v>
      </c>
      <c r="Q16" s="116" t="s">
        <v>52</v>
      </c>
      <c r="R16" s="116" t="s">
        <v>52</v>
      </c>
      <c r="S16" s="116" t="s">
        <v>52</v>
      </c>
      <c r="T16" s="116" t="s">
        <v>74</v>
      </c>
      <c r="U16" s="116" t="s">
        <v>75</v>
      </c>
      <c r="V16" s="116" t="s">
        <v>38</v>
      </c>
      <c r="W16" s="116" t="s">
        <v>68</v>
      </c>
      <c r="X16" s="116" t="s">
        <v>67</v>
      </c>
      <c r="Y16" s="116" t="s">
        <v>69</v>
      </c>
      <c r="Z16" s="116" t="s">
        <v>70</v>
      </c>
      <c r="AA16" s="116" t="s">
        <v>71</v>
      </c>
      <c r="AB16" s="116" t="s">
        <v>73</v>
      </c>
      <c r="AC16" s="116" t="s">
        <v>76</v>
      </c>
      <c r="AD16" s="116" t="s">
        <v>72</v>
      </c>
      <c r="AE16" s="116" t="s">
        <v>52</v>
      </c>
      <c r="AF16" s="116" t="s">
        <v>52</v>
      </c>
      <c r="AG16" s="117"/>
      <c r="AH16" s="117"/>
      <c r="AI16" s="117"/>
      <c r="AJ16" s="38" t="s">
        <v>6</v>
      </c>
      <c r="AK16" s="39" t="s">
        <v>5</v>
      </c>
      <c r="AL16" s="39" t="s">
        <v>7</v>
      </c>
      <c r="AM16" s="40" t="s">
        <v>8</v>
      </c>
    </row>
    <row r="17" spans="1:39" ht="15.75" customHeight="1" thickBot="1">
      <c r="A17" s="118" t="s">
        <v>9</v>
      </c>
      <c r="B17" s="119" t="s">
        <v>10</v>
      </c>
      <c r="C17" s="119" t="s">
        <v>11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26"/>
      <c r="AK17" s="27"/>
      <c r="AL17" s="27"/>
      <c r="AM17" s="28"/>
    </row>
    <row r="18" spans="1:39" ht="15" customHeight="1">
      <c r="A18" s="85" t="s">
        <v>64</v>
      </c>
      <c r="B18" s="84" t="s">
        <v>43</v>
      </c>
      <c r="C18" s="84" t="s">
        <v>19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3</v>
      </c>
      <c r="J18" s="84">
        <v>1</v>
      </c>
      <c r="K18" s="84">
        <v>0</v>
      </c>
      <c r="L18" s="84">
        <v>1</v>
      </c>
      <c r="M18" s="84">
        <v>0</v>
      </c>
      <c r="N18" s="84">
        <v>0</v>
      </c>
      <c r="O18" s="84" t="s">
        <v>52</v>
      </c>
      <c r="P18" s="84"/>
      <c r="Q18" s="84"/>
      <c r="R18" s="84"/>
      <c r="S18" s="84"/>
      <c r="T18" s="84">
        <v>0</v>
      </c>
      <c r="U18" s="41">
        <v>1</v>
      </c>
      <c r="V18" s="41">
        <v>0</v>
      </c>
      <c r="W18" s="41">
        <v>2</v>
      </c>
      <c r="X18" s="89">
        <v>1</v>
      </c>
      <c r="Y18" s="41">
        <v>3</v>
      </c>
      <c r="Z18" s="41">
        <v>1</v>
      </c>
      <c r="AA18" s="41">
        <v>1</v>
      </c>
      <c r="AB18" s="41">
        <v>3</v>
      </c>
      <c r="AC18" s="41">
        <v>0</v>
      </c>
      <c r="AD18" s="41">
        <v>0</v>
      </c>
      <c r="AE18" s="41"/>
      <c r="AF18" s="41"/>
      <c r="AG18" s="41"/>
      <c r="AH18" s="41"/>
      <c r="AI18" s="41"/>
      <c r="AJ18" s="41">
        <f>COUNTIF(D18:AI18,"&gt;1")</f>
        <v>4</v>
      </c>
      <c r="AK18" s="41">
        <f aca="true" t="shared" si="4" ref="AK18:AK24">COUNT(D18:AI18)</f>
        <v>22</v>
      </c>
      <c r="AL18" s="41">
        <f>SUM(D18:AI18)</f>
        <v>17</v>
      </c>
      <c r="AM18" s="14">
        <f aca="true" t="shared" si="5" ref="AM18:AM24">AJ18/AK18*100</f>
        <v>18.181818181818183</v>
      </c>
    </row>
    <row r="19" spans="1:39" ht="15" customHeight="1">
      <c r="A19" s="86" t="s">
        <v>48</v>
      </c>
      <c r="B19" s="84" t="s">
        <v>43</v>
      </c>
      <c r="C19" s="84" t="s">
        <v>19</v>
      </c>
      <c r="D19" s="90">
        <v>0</v>
      </c>
      <c r="E19" s="90">
        <v>1</v>
      </c>
      <c r="F19" s="90">
        <v>0</v>
      </c>
      <c r="G19" s="90">
        <v>1</v>
      </c>
      <c r="H19" s="90">
        <v>1</v>
      </c>
      <c r="I19" s="90">
        <v>0</v>
      </c>
      <c r="J19" s="90">
        <v>3</v>
      </c>
      <c r="K19" s="90">
        <v>1</v>
      </c>
      <c r="L19" s="90">
        <v>2</v>
      </c>
      <c r="M19" s="90">
        <v>0</v>
      </c>
      <c r="N19" s="90">
        <v>1</v>
      </c>
      <c r="O19" s="90" t="s">
        <v>52</v>
      </c>
      <c r="P19" s="90"/>
      <c r="Q19" s="90"/>
      <c r="R19" s="90"/>
      <c r="S19" s="90"/>
      <c r="T19" s="90">
        <v>3</v>
      </c>
      <c r="U19" s="90">
        <v>1</v>
      </c>
      <c r="V19" s="90">
        <v>0</v>
      </c>
      <c r="W19" s="90">
        <v>0</v>
      </c>
      <c r="X19" s="90">
        <v>3</v>
      </c>
      <c r="Y19" s="90">
        <v>2</v>
      </c>
      <c r="Z19" s="90">
        <v>0</v>
      </c>
      <c r="AA19" s="90">
        <v>0</v>
      </c>
      <c r="AB19" s="90">
        <v>2</v>
      </c>
      <c r="AC19" s="90">
        <v>0</v>
      </c>
      <c r="AD19" s="41">
        <v>0</v>
      </c>
      <c r="AE19" s="41"/>
      <c r="AF19" s="41"/>
      <c r="AG19" s="41"/>
      <c r="AH19" s="41"/>
      <c r="AI19" s="41"/>
      <c r="AJ19" s="41">
        <f aca="true" t="shared" si="6" ref="AJ19:AJ24">COUNTIF(D19:AI19,"&gt;1")</f>
        <v>6</v>
      </c>
      <c r="AK19" s="41">
        <f t="shared" si="4"/>
        <v>22</v>
      </c>
      <c r="AL19" s="41">
        <f aca="true" t="shared" si="7" ref="AL19:AL24">SUM(D19:AI19)</f>
        <v>21</v>
      </c>
      <c r="AM19" s="14">
        <f t="shared" si="5"/>
        <v>27.27272727272727</v>
      </c>
    </row>
    <row r="20" spans="1:39" ht="15" customHeight="1">
      <c r="A20" s="86" t="s">
        <v>65</v>
      </c>
      <c r="B20" s="84" t="s">
        <v>43</v>
      </c>
      <c r="C20" s="84" t="s">
        <v>17</v>
      </c>
      <c r="D20" s="90">
        <v>1</v>
      </c>
      <c r="E20" s="90">
        <v>0</v>
      </c>
      <c r="F20" s="90">
        <v>1</v>
      </c>
      <c r="G20" s="90">
        <v>0</v>
      </c>
      <c r="H20" s="90">
        <v>2</v>
      </c>
      <c r="I20" s="90">
        <v>3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 t="s">
        <v>52</v>
      </c>
      <c r="P20" s="90"/>
      <c r="Q20" s="90"/>
      <c r="R20" s="90"/>
      <c r="S20" s="90"/>
      <c r="T20" s="90">
        <v>1</v>
      </c>
      <c r="U20" s="90">
        <v>1</v>
      </c>
      <c r="V20" s="90">
        <v>0</v>
      </c>
      <c r="W20" s="90">
        <v>0</v>
      </c>
      <c r="X20" s="90">
        <v>1</v>
      </c>
      <c r="Y20" s="90">
        <v>2</v>
      </c>
      <c r="Z20" s="90">
        <v>1</v>
      </c>
      <c r="AA20" s="90">
        <v>1</v>
      </c>
      <c r="AB20" s="90">
        <v>0</v>
      </c>
      <c r="AC20" s="90">
        <v>0</v>
      </c>
      <c r="AD20" s="41">
        <v>0</v>
      </c>
      <c r="AE20" s="41"/>
      <c r="AF20" s="41"/>
      <c r="AG20" s="41"/>
      <c r="AH20" s="41"/>
      <c r="AI20" s="41"/>
      <c r="AJ20" s="41">
        <f t="shared" si="6"/>
        <v>3</v>
      </c>
      <c r="AK20" s="41">
        <f t="shared" si="4"/>
        <v>22</v>
      </c>
      <c r="AL20" s="41">
        <f t="shared" si="7"/>
        <v>14</v>
      </c>
      <c r="AM20" s="14">
        <f t="shared" si="5"/>
        <v>13.636363636363635</v>
      </c>
    </row>
    <row r="21" spans="1:39" ht="15" customHeight="1">
      <c r="A21" s="152" t="s">
        <v>95</v>
      </c>
      <c r="B21" s="153" t="s">
        <v>43</v>
      </c>
      <c r="C21" s="153" t="s">
        <v>20</v>
      </c>
      <c r="D21" s="153">
        <v>3</v>
      </c>
      <c r="E21" s="153">
        <v>0</v>
      </c>
      <c r="F21" s="153">
        <v>3</v>
      </c>
      <c r="G21" s="153">
        <v>1</v>
      </c>
      <c r="H21" s="153">
        <v>2</v>
      </c>
      <c r="I21" s="153">
        <v>2</v>
      </c>
      <c r="J21" s="153">
        <v>3</v>
      </c>
      <c r="K21" s="153">
        <v>0</v>
      </c>
      <c r="L21" s="153">
        <v>3</v>
      </c>
      <c r="M21" s="153">
        <v>2</v>
      </c>
      <c r="N21" s="153">
        <v>3</v>
      </c>
      <c r="O21" s="153" t="s">
        <v>52</v>
      </c>
      <c r="P21" s="153"/>
      <c r="Q21" s="153"/>
      <c r="R21" s="153"/>
      <c r="S21" s="153"/>
      <c r="T21" s="153">
        <v>1</v>
      </c>
      <c r="U21" s="153">
        <v>3</v>
      </c>
      <c r="V21" s="153">
        <v>3</v>
      </c>
      <c r="W21" s="153">
        <v>1</v>
      </c>
      <c r="X21" s="153">
        <v>2</v>
      </c>
      <c r="Y21" s="153">
        <v>0</v>
      </c>
      <c r="Z21" s="153">
        <v>0</v>
      </c>
      <c r="AA21" s="153">
        <v>1</v>
      </c>
      <c r="AB21" s="153">
        <v>3</v>
      </c>
      <c r="AC21" s="153">
        <v>1</v>
      </c>
      <c r="AD21" s="153">
        <v>1</v>
      </c>
      <c r="AE21" s="153"/>
      <c r="AF21" s="153"/>
      <c r="AG21" s="153"/>
      <c r="AH21" s="153"/>
      <c r="AI21" s="153"/>
      <c r="AJ21" s="153">
        <f t="shared" si="6"/>
        <v>12</v>
      </c>
      <c r="AK21" s="153">
        <f t="shared" si="4"/>
        <v>22</v>
      </c>
      <c r="AL21" s="153">
        <f t="shared" si="7"/>
        <v>38</v>
      </c>
      <c r="AM21" s="154">
        <f t="shared" si="5"/>
        <v>54.54545454545454</v>
      </c>
    </row>
    <row r="22" spans="1:39" ht="15" customHeight="1">
      <c r="A22" s="86" t="s">
        <v>49</v>
      </c>
      <c r="B22" s="84" t="s">
        <v>43</v>
      </c>
      <c r="C22" s="84" t="s">
        <v>20</v>
      </c>
      <c r="D22" s="90">
        <v>2</v>
      </c>
      <c r="E22" s="90">
        <v>3</v>
      </c>
      <c r="F22" s="90">
        <v>1</v>
      </c>
      <c r="G22" s="90">
        <v>2</v>
      </c>
      <c r="H22" s="90">
        <v>0</v>
      </c>
      <c r="I22" s="90">
        <v>3</v>
      </c>
      <c r="J22" s="90">
        <v>2</v>
      </c>
      <c r="K22" s="90">
        <v>0</v>
      </c>
      <c r="L22" s="90">
        <v>3</v>
      </c>
      <c r="M22" s="90">
        <v>0</v>
      </c>
      <c r="N22" s="90">
        <v>2</v>
      </c>
      <c r="O22" s="90" t="s">
        <v>52</v>
      </c>
      <c r="P22" s="90"/>
      <c r="Q22" s="90"/>
      <c r="R22" s="90"/>
      <c r="S22" s="90"/>
      <c r="T22" s="90">
        <v>1</v>
      </c>
      <c r="U22" s="90">
        <v>1</v>
      </c>
      <c r="V22" s="90">
        <v>1</v>
      </c>
      <c r="W22" s="90">
        <v>0</v>
      </c>
      <c r="X22" s="90" t="s">
        <v>52</v>
      </c>
      <c r="Y22" s="90">
        <v>1</v>
      </c>
      <c r="Z22" s="90">
        <v>1</v>
      </c>
      <c r="AA22" s="90">
        <v>0</v>
      </c>
      <c r="AB22" s="90">
        <v>0</v>
      </c>
      <c r="AC22" s="90">
        <v>2</v>
      </c>
      <c r="AD22" s="41">
        <v>1</v>
      </c>
      <c r="AE22" s="41"/>
      <c r="AF22" s="41"/>
      <c r="AG22" s="41"/>
      <c r="AH22" s="41"/>
      <c r="AI22" s="41"/>
      <c r="AJ22" s="41">
        <f t="shared" si="6"/>
        <v>8</v>
      </c>
      <c r="AK22" s="41">
        <f t="shared" si="4"/>
        <v>21</v>
      </c>
      <c r="AL22" s="41">
        <f t="shared" si="7"/>
        <v>26</v>
      </c>
      <c r="AM22" s="14">
        <f t="shared" si="5"/>
        <v>38.095238095238095</v>
      </c>
    </row>
    <row r="23" spans="1:39" ht="15" customHeight="1">
      <c r="A23" s="86" t="s">
        <v>50</v>
      </c>
      <c r="B23" s="84" t="s">
        <v>43</v>
      </c>
      <c r="C23" s="84" t="s">
        <v>19</v>
      </c>
      <c r="D23" s="90">
        <v>0</v>
      </c>
      <c r="E23" s="90">
        <v>0</v>
      </c>
      <c r="F23" s="90">
        <v>1</v>
      </c>
      <c r="G23" s="90">
        <v>0</v>
      </c>
      <c r="H23" s="90">
        <v>3</v>
      </c>
      <c r="I23" s="90">
        <v>3</v>
      </c>
      <c r="J23" s="90">
        <v>3</v>
      </c>
      <c r="K23" s="90">
        <v>0</v>
      </c>
      <c r="L23" s="90">
        <v>2</v>
      </c>
      <c r="M23" s="90">
        <v>0</v>
      </c>
      <c r="N23" s="90">
        <v>0</v>
      </c>
      <c r="O23" s="90" t="s">
        <v>52</v>
      </c>
      <c r="P23" s="90"/>
      <c r="Q23" s="90"/>
      <c r="R23" s="90"/>
      <c r="S23" s="90"/>
      <c r="T23" s="90">
        <v>1</v>
      </c>
      <c r="U23" s="90">
        <v>2</v>
      </c>
      <c r="V23" s="90">
        <v>0</v>
      </c>
      <c r="W23" s="90">
        <v>3</v>
      </c>
      <c r="X23" s="90">
        <v>1</v>
      </c>
      <c r="Y23" s="90">
        <v>1</v>
      </c>
      <c r="Z23" s="90">
        <v>3</v>
      </c>
      <c r="AA23" s="90">
        <v>1</v>
      </c>
      <c r="AB23" s="90" t="s">
        <v>52</v>
      </c>
      <c r="AC23" s="90">
        <v>3</v>
      </c>
      <c r="AD23" s="41">
        <v>0</v>
      </c>
      <c r="AE23" s="41"/>
      <c r="AF23" s="41"/>
      <c r="AG23" s="41"/>
      <c r="AH23" s="41"/>
      <c r="AI23" s="41"/>
      <c r="AJ23" s="41">
        <f t="shared" si="6"/>
        <v>8</v>
      </c>
      <c r="AK23" s="41">
        <f t="shared" si="4"/>
        <v>21</v>
      </c>
      <c r="AL23" s="41">
        <f t="shared" si="7"/>
        <v>27</v>
      </c>
      <c r="AM23" s="14">
        <f t="shared" si="5"/>
        <v>38.095238095238095</v>
      </c>
    </row>
    <row r="24" spans="1:39" ht="15.75" thickBot="1">
      <c r="A24" s="133" t="s">
        <v>51</v>
      </c>
      <c r="B24" s="134" t="s">
        <v>43</v>
      </c>
      <c r="C24" s="134" t="s">
        <v>17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4">
        <v>0</v>
      </c>
      <c r="Y24" s="135"/>
      <c r="Z24" s="135"/>
      <c r="AA24" s="135"/>
      <c r="AB24" s="135">
        <v>1</v>
      </c>
      <c r="AC24" s="135"/>
      <c r="AD24" s="135"/>
      <c r="AE24" s="135"/>
      <c r="AF24" s="135"/>
      <c r="AG24" s="135"/>
      <c r="AH24" s="135"/>
      <c r="AI24" s="135"/>
      <c r="AJ24" s="136">
        <f t="shared" si="6"/>
        <v>0</v>
      </c>
      <c r="AK24" s="137">
        <f t="shared" si="4"/>
        <v>2</v>
      </c>
      <c r="AL24" s="136">
        <f t="shared" si="7"/>
        <v>1</v>
      </c>
      <c r="AM24" s="138">
        <f t="shared" si="5"/>
        <v>0</v>
      </c>
    </row>
  </sheetData>
  <sheetProtection/>
  <mergeCells count="6">
    <mergeCell ref="D14:H14"/>
    <mergeCell ref="AJ15:AM15"/>
    <mergeCell ref="A16:C16"/>
    <mergeCell ref="D2:H2"/>
    <mergeCell ref="AJ3:AM3"/>
    <mergeCell ref="A4:C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RUDY</cp:lastModifiedBy>
  <cp:lastPrinted>2015-04-11T12:35:21Z</cp:lastPrinted>
  <dcterms:created xsi:type="dcterms:W3CDTF">2014-02-26T22:59:10Z</dcterms:created>
  <dcterms:modified xsi:type="dcterms:W3CDTF">2017-03-26T00:23:39Z</dcterms:modified>
  <cp:category/>
  <cp:version/>
  <cp:contentType/>
  <cp:contentStatus/>
</cp:coreProperties>
</file>